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855" activeTab="0"/>
  </bookViews>
  <sheets>
    <sheet name="IR Package - Table of Contents" sheetId="1" r:id="rId1"/>
    <sheet name="Segment Income Statement" sheetId="2" r:id="rId2"/>
    <sheet name="Statements of Income" sheetId="3" r:id="rId3"/>
    <sheet name="Balance Sheets" sheetId="4" r:id="rId4"/>
    <sheet name="Statements of Cash Flows" sheetId="5" r:id="rId5"/>
    <sheet name="Net PP&amp;E" sheetId="6" r:id="rId6"/>
    <sheet name="North America E&amp;P Supplemental " sheetId="7" r:id="rId7"/>
    <sheet name="North America E&amp;P Sales Volumes" sheetId="8" r:id="rId8"/>
    <sheet name="North America E&amp;P  Price Realiz" sheetId="9" r:id="rId9"/>
    <sheet name="International E&amp;P Supplemental " sheetId="10" r:id="rId10"/>
    <sheet name="International E&amp;P Sales Volumes" sheetId="11" r:id="rId11"/>
    <sheet name="International E&amp;P Price Realiza" sheetId="12" r:id="rId12"/>
    <sheet name="Oil Sands Mining Supplemental F" sheetId="13" r:id="rId13"/>
    <sheet name="Non-GAAP Reconciliations" sheetId="14" r:id="rId14"/>
    <sheet name="Non-GAAP Reconciliations 2" sheetId="15" r:id="rId15"/>
    <sheet name="Market Data" sheetId="16" r:id="rId16"/>
  </sheets>
  <definedNames>
    <definedName name="__FPMExcelClient_CellBasedFunctionStatus" localSheetId="3" hidden="1">"2_2_2_2_2"</definedName>
    <definedName name="__FPMExcelClient_CellBasedFunctionStatus" localSheetId="11" hidden="1">"2_2_2_2_2"</definedName>
    <definedName name="__FPMExcelClient_CellBasedFunctionStatus" localSheetId="10" hidden="1">"2_2_2_2_2"</definedName>
    <definedName name="__FPMExcelClient_CellBasedFunctionStatus" localSheetId="9" hidden="1">"2_2_2_2_2"</definedName>
    <definedName name="__FPMExcelClient_CellBasedFunctionStatus" localSheetId="0" hidden="1">"2_2_2_2_2"</definedName>
    <definedName name="__FPMExcelClient_CellBasedFunctionStatus" localSheetId="15" hidden="1">"2_2_2_2_2"</definedName>
    <definedName name="__FPMExcelClient_CellBasedFunctionStatus" localSheetId="5" hidden="1">"2_2_2_2_2"</definedName>
    <definedName name="__FPMExcelClient_CellBasedFunctionStatus" localSheetId="13" hidden="1">"2_2_2_2_2"</definedName>
    <definedName name="__FPMExcelClient_CellBasedFunctionStatus" localSheetId="14" hidden="1">"2_2_2_2_2"</definedName>
    <definedName name="__FPMExcelClient_CellBasedFunctionStatus" localSheetId="8" hidden="1">"2_2_2_2_2"</definedName>
    <definedName name="__FPMExcelClient_CellBasedFunctionStatus" localSheetId="7" hidden="1">"2_2_2_2_2"</definedName>
    <definedName name="__FPMExcelClient_CellBasedFunctionStatus" localSheetId="6" hidden="1">"2_2_2_2_2"</definedName>
    <definedName name="__FPMExcelClient_CellBasedFunctionStatus" localSheetId="12" hidden="1">"2_2_2_2_2"</definedName>
    <definedName name="__FPMExcelClient_CellBasedFunctionStatus" localSheetId="1" hidden="1">"2_2_2_2_2"</definedName>
    <definedName name="__FPMExcelClient_CellBasedFunctionStatus" localSheetId="4" hidden="1">"2_2_2_2_2"</definedName>
    <definedName name="__FPMExcelClient_CellBasedFunctionStatus" localSheetId="2" hidden="1">"2_2_2_2_2"</definedName>
    <definedName name="_xlnm.Print_Area" localSheetId="3">'Balance Sheets'!$A$1:$J$42</definedName>
    <definedName name="_xlnm.Print_Area" localSheetId="5">'Net PP&amp;E'!$A$1:$M$11</definedName>
    <definedName name="_xlnm.Print_Area" localSheetId="6">'North America E&amp;P Supplemental '!$A$1:$K$31</definedName>
    <definedName name="_xlnm.Print_Area" localSheetId="1">'Segment Income Statement'!$A$1:$K$54</definedName>
    <definedName name="_xlnm.Print_Area" localSheetId="4">'Statements of Cash Flows'!$A$1:$J$58</definedName>
    <definedName name="_xlnm.Print_Area" localSheetId="2">'Statements of Income'!$A$1:$K$60</definedName>
  </definedNames>
  <calcPr fullCalcOnLoad="1"/>
</workbook>
</file>

<file path=xl/sharedStrings.xml><?xml version="1.0" encoding="utf-8"?>
<sst xmlns="http://schemas.openxmlformats.org/spreadsheetml/2006/main" count="836" uniqueCount="331">
  <si>
    <t>First Quarter 2016</t>
  </si>
  <si>
    <t>Table of Contents:</t>
  </si>
  <si>
    <t>Segment Income Summary</t>
  </si>
  <si>
    <t>Chris C. Phillips</t>
  </si>
  <si>
    <t>713/296-3213</t>
  </si>
  <si>
    <t>Statements of Income</t>
  </si>
  <si>
    <t>ccphillips@marathonoil.com</t>
  </si>
  <si>
    <t>Balance Sheets</t>
  </si>
  <si>
    <t>Statements of Cash Flows</t>
  </si>
  <si>
    <t>Zach Dailey</t>
  </si>
  <si>
    <t>713/296-4140</t>
  </si>
  <si>
    <t>Net PP&amp;E</t>
  </si>
  <si>
    <t>zbdailey@marathonoil.com</t>
  </si>
  <si>
    <t>North America E&amp;P Supplemental Financial Data</t>
  </si>
  <si>
    <t>North America E&amp;P Sales Volumes</t>
  </si>
  <si>
    <t>Investor Relations</t>
  </si>
  <si>
    <t>North America E&amp;P Price Realizations</t>
  </si>
  <si>
    <t>International E&amp;P Supplemental Financial Data</t>
  </si>
  <si>
    <t>5555 San Felipe</t>
  </si>
  <si>
    <t>International E&amp;P Sales Volumes</t>
  </si>
  <si>
    <t>Houston, TX  77056-2723</t>
  </si>
  <si>
    <t>International E&amp;P Price Realizations</t>
  </si>
  <si>
    <t>Oil Sands Mining Supplemental Financial &amp; Operating Data</t>
  </si>
  <si>
    <t>Non-GAAP Reconciliations</t>
  </si>
  <si>
    <t>Non-GAAP Reconciliations 2</t>
  </si>
  <si>
    <t>Market Data</t>
  </si>
  <si>
    <t>We sold our Angola assets in the first quarter of 2014 and our Norway business in the fourth quarter of 2014.  The Angola and Norway businesses are reflected as discontinued operations in 2014.</t>
  </si>
  <si>
    <t>Additional information regarding Investor Relations,</t>
  </si>
  <si>
    <t>Financial Highlights, and News Releases can be</t>
  </si>
  <si>
    <t>reviewed on our website at:  www.marathonoil.com</t>
  </si>
  <si>
    <t>May-4</t>
  </si>
  <si>
    <t>Marathon Oil Corporation</t>
  </si>
  <si>
    <t>Year</t>
  </si>
  <si>
    <t>1st Qtr</t>
  </si>
  <si>
    <t>2nd Qtr</t>
  </si>
  <si>
    <t>3rd Qtr</t>
  </si>
  <si>
    <t>4th Qtr</t>
  </si>
  <si>
    <t>(Dollars in millions)</t>
  </si>
  <si>
    <t>2014</t>
  </si>
  <si>
    <t/>
  </si>
  <si>
    <t>2015</t>
  </si>
  <si>
    <t>2016</t>
  </si>
  <si>
    <t>North America E&amp;P</t>
  </si>
  <si>
    <t>Income (loss) before taxes</t>
  </si>
  <si>
    <t>Income tax provision (benefit)</t>
  </si>
  <si>
    <t>Segment income (loss)</t>
  </si>
  <si>
    <t>Effective tax rate</t>
  </si>
  <si>
    <t>International E&amp;P</t>
  </si>
  <si>
    <t>Segment income</t>
  </si>
  <si>
    <t>Oil Sands Mining</t>
  </si>
  <si>
    <t>SEGMENT TOTAL</t>
  </si>
  <si>
    <t>Segment income (loss) before taxes</t>
  </si>
  <si>
    <t>Income tax provision (benefit) on segments</t>
  </si>
  <si>
    <t>Not allocated to segments - Corporate items</t>
  </si>
  <si>
    <t>Net interest and other</t>
  </si>
  <si>
    <t>General and administrative</t>
  </si>
  <si>
    <t>Other costs and income</t>
  </si>
  <si>
    <t>Provision for income taxes</t>
  </si>
  <si>
    <t>Items not allocated to segments, net of income taxes:</t>
  </si>
  <si>
    <t>Gain (loss) on dispositions</t>
  </si>
  <si>
    <t>Proved property impairments</t>
  </si>
  <si>
    <t>Unproved property impairments</t>
  </si>
  <si>
    <t>Goodwill Impairment</t>
  </si>
  <si>
    <t>Loss on Equity Method Investment</t>
  </si>
  <si>
    <t>Pension settlement</t>
  </si>
  <si>
    <t>Unrealized gain (loss) on derivative instruments</t>
  </si>
  <si>
    <t>Reduction in workforce</t>
  </si>
  <si>
    <t>Alberta provincial corporate tax rate increase</t>
  </si>
  <si>
    <t>Other</t>
  </si>
  <si>
    <t>Income (loss) from continuing operations</t>
  </si>
  <si>
    <t>Net income (loss)</t>
  </si>
  <si>
    <t>Consolidated Statements of Income</t>
  </si>
  <si>
    <t>(Dollars in millions except per share data)</t>
  </si>
  <si>
    <t>REVENUES AND OTHER INCOME:</t>
  </si>
  <si>
    <t>Sales and other revenues, including related party</t>
  </si>
  <si>
    <t>Marketing revenues</t>
  </si>
  <si>
    <t>Income from equity method investments</t>
  </si>
  <si>
    <t>Net gain (loss) on disposal of assets</t>
  </si>
  <si>
    <t>Other income</t>
  </si>
  <si>
    <t>Total revenues and other income</t>
  </si>
  <si>
    <t>COSTS AND EXPENSES:</t>
  </si>
  <si>
    <t>Production</t>
  </si>
  <si>
    <t>Marketing, including purchases from related parties</t>
  </si>
  <si>
    <t>Other operating</t>
  </si>
  <si>
    <t>Exploration</t>
  </si>
  <si>
    <t>Depreciation, depletion and amortization</t>
  </si>
  <si>
    <t>Impairments</t>
  </si>
  <si>
    <t>Taxes other than income</t>
  </si>
  <si>
    <t>Total costs and expenses</t>
  </si>
  <si>
    <t>Income (loss) from operations</t>
  </si>
  <si>
    <t>Income (loss) from continuing operations before income taxes</t>
  </si>
  <si>
    <t>Estimated income tax provision (benefit)</t>
  </si>
  <si>
    <t>Current</t>
  </si>
  <si>
    <t>Deferred</t>
  </si>
  <si>
    <t>Total provision (benefit) for income taxes</t>
  </si>
  <si>
    <t>NET INCOME (LOSS)</t>
  </si>
  <si>
    <t>Effective tax rate on continuing operations</t>
  </si>
  <si>
    <t>As calculated on Non-GAAP Reconciliations:</t>
  </si>
  <si>
    <t>ADJUSTED INCOME (LOSS) FROM CONTINUING OPERATIONS</t>
  </si>
  <si>
    <t>ADJUSTED NET INCOME (LOSS)</t>
  </si>
  <si>
    <t>Per common share data:</t>
  </si>
  <si>
    <t>Basic:</t>
  </si>
  <si>
    <t>Weighted average shares (millions)</t>
  </si>
  <si>
    <t>Diluted:</t>
  </si>
  <si>
    <t>Dividends paid per common share</t>
  </si>
  <si>
    <t>Consolidated Balance Sheets</t>
  </si>
  <si>
    <t>Dec. 31</t>
  </si>
  <si>
    <t>Mar. 31</t>
  </si>
  <si>
    <t>June 30</t>
  </si>
  <si>
    <t>Sept. 30</t>
  </si>
  <si>
    <t>Dec.31</t>
  </si>
  <si>
    <t>(In millions)</t>
  </si>
  <si>
    <t>ASSETS</t>
  </si>
  <si>
    <t>Current assets:</t>
  </si>
  <si>
    <t>Cash &amp; cash equivalents</t>
  </si>
  <si>
    <t>Short-term Investments</t>
  </si>
  <si>
    <t>Receivables less allowance for doubtful accounts</t>
  </si>
  <si>
    <t>Inventories</t>
  </si>
  <si>
    <t>Other current assets</t>
  </si>
  <si>
    <t>Total current assets</t>
  </si>
  <si>
    <t>Equity method investments</t>
  </si>
  <si>
    <t>Property, plant and equipment, net</t>
  </si>
  <si>
    <t>Goodwill</t>
  </si>
  <si>
    <t>Other noncurrent assets</t>
  </si>
  <si>
    <t>Total assets</t>
  </si>
  <si>
    <t>LIABILITIES</t>
  </si>
  <si>
    <t>Current liabilities:</t>
  </si>
  <si>
    <t>Accounts payable, including related party</t>
  </si>
  <si>
    <t>Payroll and benefits payable</t>
  </si>
  <si>
    <t>Accrued taxes</t>
  </si>
  <si>
    <t>Deferred income taxes</t>
  </si>
  <si>
    <t>Long-term debt due within one year</t>
  </si>
  <si>
    <t>Other current liabilities</t>
  </si>
  <si>
    <t>Total current liabilities</t>
  </si>
  <si>
    <t>Long-term debt</t>
  </si>
  <si>
    <t>Defined benefit postretirement plan obligations</t>
  </si>
  <si>
    <t>Asset retirement obligations</t>
  </si>
  <si>
    <t>Deferred credits and other liabilities</t>
  </si>
  <si>
    <t>Total liabilities</t>
  </si>
  <si>
    <t>TOTAL STOCKHOLDERS' EQUITY</t>
  </si>
  <si>
    <t>Total liabilities and stockholders' equity</t>
  </si>
  <si>
    <t>Net shares outstanding at Balance Sheet date</t>
  </si>
  <si>
    <t>Cash and short-term investments-adjusted debt-to-capital ratio</t>
  </si>
  <si>
    <t>Consolidated Statements of Cash Flows (YTD)</t>
  </si>
  <si>
    <t>Mar.31</t>
  </si>
  <si>
    <t>OPERATING ACTIVITIES:</t>
  </si>
  <si>
    <t>Adjustments to reconcile to net cash provided</t>
  </si>
  <si>
    <t>from operating activities:</t>
  </si>
  <si>
    <t>Exploratory dry well costs and unproved property impairments</t>
  </si>
  <si>
    <t>Net (gain) loss on disposal of assets</t>
  </si>
  <si>
    <t>Changes in:</t>
  </si>
  <si>
    <t>Current receivables</t>
  </si>
  <si>
    <t>Current accounts payable and accrued expenses</t>
  </si>
  <si>
    <t>All other - net</t>
  </si>
  <si>
    <t>Net cash provided by continuing operations</t>
  </si>
  <si>
    <t>Net cash provided by operating activities</t>
  </si>
  <si>
    <t>INVESTING ACTIVITIES:</t>
  </si>
  <si>
    <t>Acquisitions</t>
  </si>
  <si>
    <t>Additions to property, plant and equipment</t>
  </si>
  <si>
    <t>Disposal of assets</t>
  </si>
  <si>
    <t>Purchases of short-term investments</t>
  </si>
  <si>
    <t>Maturities of short-term investments</t>
  </si>
  <si>
    <t>Investments in affiliates - net</t>
  </si>
  <si>
    <t>Net cash provided by (used in) investing activities</t>
  </si>
  <si>
    <t>FINANCING ACTIVITIES:</t>
  </si>
  <si>
    <t>Short-term debt - net</t>
  </si>
  <si>
    <t>Borrowings</t>
  </si>
  <si>
    <t>Debt issuance costs</t>
  </si>
  <si>
    <t>Debt - net</t>
  </si>
  <si>
    <t>Stock repurchase program</t>
  </si>
  <si>
    <t>Stock Issuance</t>
  </si>
  <si>
    <t>Dividends paid</t>
  </si>
  <si>
    <t>Net cash provided by (used in) financing activities</t>
  </si>
  <si>
    <t>Effect of exchange rate changes on cash</t>
  </si>
  <si>
    <t>Continuing operations</t>
  </si>
  <si>
    <t>Net increase (decrease) in cash and cash equivalents</t>
  </si>
  <si>
    <t>Cash and cash equivalents at beginning of period</t>
  </si>
  <si>
    <t>Cash and cash equivalents at end of period</t>
  </si>
  <si>
    <t>Net cash provided by continuing operations before changes in working capital</t>
  </si>
  <si>
    <t>Net Property, Plant and Equipment</t>
  </si>
  <si>
    <t>International E&amp;P</t>
  </si>
  <si>
    <t>Corporate</t>
  </si>
  <si>
    <t>Total</t>
  </si>
  <si>
    <t>(Dollars in millions except per BOE statistics)</t>
  </si>
  <si>
    <t>Sales and Other Revenues</t>
  </si>
  <si>
    <t>Segment Income (Loss)</t>
  </si>
  <si>
    <t>Exploration Expense</t>
  </si>
  <si>
    <t>G&amp;G and Other</t>
  </si>
  <si>
    <t>Total exploration expense</t>
  </si>
  <si>
    <t>Costs and Expenses per BOE</t>
  </si>
  <si>
    <t>North America E&amp;P income (loss) per BOE</t>
  </si>
  <si>
    <t>Net liquid hydrocarbon sales (mbbld)</t>
  </si>
  <si>
    <t>Crude oil and condensate</t>
  </si>
  <si>
    <t>Oklahoma Resource Basins</t>
  </si>
  <si>
    <t>Bakken</t>
  </si>
  <si>
    <t>Eagle Ford</t>
  </si>
  <si>
    <t>Total crude oil and condensate</t>
  </si>
  <si>
    <t>Natural gas liquids</t>
  </si>
  <si>
    <t>Total natural gas liquids</t>
  </si>
  <si>
    <t>Total liquid hydrocarbons</t>
  </si>
  <si>
    <t>Net natural gas sales (mmcfd)</t>
  </si>
  <si>
    <t>Total natural gas</t>
  </si>
  <si>
    <t>Total net sales (mboed)</t>
  </si>
  <si>
    <t>Average price realizations (excluding hedging)</t>
  </si>
  <si>
    <t>Liquid hydrocarbon price realizations ($ per bbl)</t>
  </si>
  <si>
    <t>North America crude oil and condensate</t>
  </si>
  <si>
    <t>N.M.</t>
  </si>
  <si>
    <t>North America natural gas liquids</t>
  </si>
  <si>
    <t>Total North America liquid hydrocarbons</t>
  </si>
  <si>
    <t>Natural gas price realizations ($ per mcf)</t>
  </si>
  <si>
    <t>North America natural gas</t>
  </si>
  <si>
    <t>North America average price realizations ($ per boe)</t>
  </si>
  <si>
    <t>Market prices</t>
  </si>
  <si>
    <t>NYMEX prompt WTI oil ($/bbl)</t>
  </si>
  <si>
    <t>NYMEX settlement natural gas ($/mcf)</t>
  </si>
  <si>
    <t>G&amp;G &amp; Other</t>
  </si>
  <si>
    <t>Costs and Expenses per BOE, from Continuing Operations</t>
  </si>
  <si>
    <t>+ Depreciation, Depletion and Amortization</t>
  </si>
  <si>
    <t>+Tax</t>
  </si>
  <si>
    <t>Equatorial Guinea</t>
  </si>
  <si>
    <t>Libya</t>
  </si>
  <si>
    <t>United Kingdom</t>
  </si>
  <si>
    <t>Total liquid hydrocarbon</t>
  </si>
  <si>
    <t>Total liquid hydrocarbon liftings</t>
  </si>
  <si>
    <t>Total international (mboed)</t>
  </si>
  <si>
    <t>LNG (mtd)</t>
  </si>
  <si>
    <t>Methanol (mtd)</t>
  </si>
  <si>
    <t>Condensate &amp; LPG (boed)</t>
  </si>
  <si>
    <t>Average price realizations</t>
  </si>
  <si>
    <t>International crude oil and condensate</t>
  </si>
  <si>
    <t>International natural gas liquids</t>
  </si>
  <si>
    <t>Total International liquid hydrocarbons</t>
  </si>
  <si>
    <t>International natural gas</t>
  </si>
  <si>
    <t>International average price realizations ($ per boe)</t>
  </si>
  <si>
    <t>Brent (Europe) Oil ($/bbl)</t>
  </si>
  <si>
    <t>Oil Sands Mining - Supplemental Financial and Operating Data</t>
  </si>
  <si>
    <t>DD&amp;A</t>
  </si>
  <si>
    <t>Net synthetic crude oil production (mbbld)</t>
  </si>
  <si>
    <t>Net synthetic crude oil sales (mbbld)</t>
  </si>
  <si>
    <t>Synthetic crude oil average realization ($/bbl)</t>
  </si>
  <si>
    <t>Adjustments for special items (after-tax):</t>
  </si>
  <si>
    <t>(Gain) loss on dispositions</t>
  </si>
  <si>
    <t>Unproved property impairments</t>
  </si>
  <si>
    <t>Unrealized (gain) loss on derivative instruments</t>
  </si>
  <si>
    <t>Other</t>
  </si>
  <si>
    <t>Adjusted income (loss) from continuing operations</t>
  </si>
  <si>
    <t>Adjusted net income</t>
  </si>
  <si>
    <t>Cash Flows (YTD)</t>
  </si>
  <si>
    <t>YTD</t>
  </si>
  <si>
    <t>Production expenses</t>
  </si>
  <si>
    <t>E&amp;P production expenses</t>
  </si>
  <si>
    <t>Total Company general and administrative expenses</t>
  </si>
  <si>
    <t>Adjustments to general and administrative expenses:</t>
  </si>
  <si>
    <t>Adjusted general and administrative expenses</t>
  </si>
  <si>
    <t>E&amp;P production expenses and adjusted general and administrative expenses</t>
  </si>
  <si>
    <t>E&amp;P</t>
  </si>
  <si>
    <t>Average NYMEX</t>
  </si>
  <si>
    <t>Average Brent (Europe)</t>
  </si>
  <si>
    <t>Prompt WTI Oil Prices</t>
  </si>
  <si>
    <t>Settlement Natural Gas Prices</t>
  </si>
  <si>
    <t>Oil Prices</t>
  </si>
  <si>
    <t>($/barrel)</t>
  </si>
  <si>
    <t>($/mmbtu)</t>
  </si>
  <si>
    <t>JAN</t>
  </si>
  <si>
    <t>FEB</t>
  </si>
  <si>
    <t>MARCH</t>
  </si>
  <si>
    <t>APR</t>
  </si>
  <si>
    <t>MAY</t>
  </si>
  <si>
    <t>JUNE</t>
  </si>
  <si>
    <t>JULY</t>
  </si>
  <si>
    <t>AUG</t>
  </si>
  <si>
    <t>SEPT</t>
  </si>
  <si>
    <t>OCT</t>
  </si>
  <si>
    <t>NOV</t>
  </si>
  <si>
    <t>DEC</t>
  </si>
  <si>
    <t>AVG</t>
  </si>
  <si>
    <t>Mont Belvieu Natural Gas Liquids Prices</t>
  </si>
  <si>
    <t>Conway Natural Gas Liquids Prices</t>
  </si>
  <si>
    <t>LLS St. James</t>
  </si>
  <si>
    <r>
      <rPr>
        <vertAlign val="superscript"/>
        <sz val="13"/>
        <color indexed="8"/>
        <rFont val="Arial"/>
        <family val="2"/>
      </rPr>
      <t>(b)</t>
    </r>
    <r>
      <rPr>
        <sz val="13"/>
        <color indexed="8"/>
        <rFont val="Arial"/>
        <family val="2"/>
      </rPr>
      <t xml:space="preserve">  OPEX per synthetic barrel (before royalties) includes direct production costs (minus pre-development), shipping and handling, and taxes other than income.</t>
    </r>
  </si>
  <si>
    <r>
      <t xml:space="preserve">Discontinued operations </t>
    </r>
    <r>
      <rPr>
        <vertAlign val="superscript"/>
        <sz val="13"/>
        <color indexed="8"/>
        <rFont val="Arial"/>
        <family val="2"/>
      </rPr>
      <t>(a)</t>
    </r>
  </si>
  <si>
    <r>
      <rPr>
        <b/>
        <sz val="13"/>
        <color indexed="8"/>
        <rFont val="Arial"/>
        <family val="2"/>
      </rPr>
      <t xml:space="preserve">Discontinued operations </t>
    </r>
    <r>
      <rPr>
        <vertAlign val="superscript"/>
        <sz val="13"/>
        <color indexed="8"/>
        <rFont val="Arial"/>
        <family val="2"/>
      </rPr>
      <t>(a)</t>
    </r>
  </si>
  <si>
    <r>
      <t>Discontinued operations</t>
    </r>
    <r>
      <rPr>
        <vertAlign val="superscript"/>
        <sz val="13"/>
        <color indexed="8"/>
        <rFont val="Arial"/>
        <family val="2"/>
      </rPr>
      <t xml:space="preserve"> (a)</t>
    </r>
  </si>
  <si>
    <r>
      <t>Average Bloomberg</t>
    </r>
    <r>
      <rPr>
        <b/>
        <vertAlign val="superscript"/>
        <sz val="13"/>
        <color indexed="8"/>
        <rFont val="Arial"/>
        <family val="2"/>
      </rPr>
      <t>(a)</t>
    </r>
  </si>
  <si>
    <r>
      <t>Average Bloomberg</t>
    </r>
    <r>
      <rPr>
        <b/>
        <vertAlign val="superscript"/>
        <sz val="13"/>
        <color indexed="8"/>
        <rFont val="Arial"/>
        <family val="2"/>
      </rPr>
      <t>(b)</t>
    </r>
  </si>
  <si>
    <r>
      <t>OPEX per synthetic barrel (before royalties) ($/bbl)</t>
    </r>
    <r>
      <rPr>
        <vertAlign val="superscript"/>
        <sz val="13"/>
        <color indexed="8"/>
        <rFont val="Arial"/>
        <family val="2"/>
      </rPr>
      <t xml:space="preserve"> (b)</t>
    </r>
  </si>
  <si>
    <r>
      <rPr>
        <vertAlign val="superscript"/>
        <sz val="13"/>
        <color indexed="8"/>
        <rFont val="Arial"/>
        <family val="2"/>
      </rPr>
      <t>(a)</t>
    </r>
    <r>
      <rPr>
        <sz val="13"/>
        <color indexed="8"/>
        <rFont val="Arial"/>
        <family val="2"/>
      </rPr>
      <t xml:space="preserve"> Includes accruals.</t>
    </r>
  </si>
  <si>
    <r>
      <rPr>
        <vertAlign val="superscript"/>
        <sz val="13"/>
        <color indexed="8"/>
        <rFont val="Arial"/>
        <family val="2"/>
      </rPr>
      <t>(c)</t>
    </r>
    <r>
      <rPr>
        <sz val="13"/>
        <color indexed="8"/>
        <rFont val="Arial"/>
        <family val="2"/>
      </rPr>
      <t xml:space="preserve"> Reflects reimbursements earned from the governments of Canada and Alberta related to funds previously expended for Quest CCS capital equipment.  Quest CCS was successfully completed and commissioned in the fourth quarter of 2015.</t>
    </r>
  </si>
  <si>
    <r>
      <t xml:space="preserve">Liquid hydrocarbon price realizations ($ per bbl) </t>
    </r>
    <r>
      <rPr>
        <vertAlign val="superscript"/>
        <sz val="13"/>
        <color indexed="8"/>
        <rFont val="Arial"/>
        <family val="2"/>
      </rPr>
      <t>(a)</t>
    </r>
  </si>
  <si>
    <r>
      <t xml:space="preserve">Natural gas price realizations ($ per mcf) </t>
    </r>
    <r>
      <rPr>
        <vertAlign val="superscript"/>
        <sz val="13"/>
        <color indexed="8"/>
        <rFont val="Arial"/>
        <family val="2"/>
      </rPr>
      <t>(a)</t>
    </r>
  </si>
  <si>
    <r>
      <t xml:space="preserve">Net liquid hydrocarbon sales (mbbld) </t>
    </r>
    <r>
      <rPr>
        <vertAlign val="superscript"/>
        <sz val="13"/>
        <color indexed="8"/>
        <rFont val="Arial"/>
        <family val="2"/>
      </rPr>
      <t>(a)</t>
    </r>
  </si>
  <si>
    <r>
      <t xml:space="preserve">United Kingdom </t>
    </r>
    <r>
      <rPr>
        <vertAlign val="superscript"/>
        <sz val="13"/>
        <color indexed="8"/>
        <rFont val="Arial"/>
        <family val="2"/>
      </rPr>
      <t>(b)</t>
    </r>
  </si>
  <si>
    <r>
      <t>Net sales volumes of Equity Method Investees</t>
    </r>
    <r>
      <rPr>
        <vertAlign val="superscript"/>
        <sz val="13"/>
        <color indexed="8"/>
        <rFont val="Arial"/>
        <family val="2"/>
      </rPr>
      <t>(c)</t>
    </r>
  </si>
  <si>
    <r>
      <t xml:space="preserve">Sales and Other Revenues </t>
    </r>
    <r>
      <rPr>
        <b/>
        <vertAlign val="superscript"/>
        <sz val="13"/>
        <color indexed="8"/>
        <rFont val="Arial"/>
        <family val="2"/>
      </rPr>
      <t>(a)</t>
    </r>
  </si>
  <si>
    <r>
      <t xml:space="preserve">Segment Income </t>
    </r>
    <r>
      <rPr>
        <b/>
        <vertAlign val="superscript"/>
        <sz val="13"/>
        <color indexed="8"/>
        <rFont val="Arial"/>
        <family val="2"/>
      </rPr>
      <t>(a)</t>
    </r>
  </si>
  <si>
    <r>
      <t xml:space="preserve">DD&amp;A </t>
    </r>
    <r>
      <rPr>
        <b/>
        <vertAlign val="superscript"/>
        <sz val="13"/>
        <color indexed="8"/>
        <rFont val="Arial"/>
        <family val="2"/>
      </rPr>
      <t>(a)(b)</t>
    </r>
  </si>
  <si>
    <r>
      <t xml:space="preserve">Capital Expenditures </t>
    </r>
    <r>
      <rPr>
        <b/>
        <vertAlign val="superscript"/>
        <sz val="13"/>
        <color indexed="8"/>
        <rFont val="Arial"/>
        <family val="2"/>
      </rPr>
      <t>(a)(c)</t>
    </r>
  </si>
  <si>
    <r>
      <t xml:space="preserve">Other operating </t>
    </r>
    <r>
      <rPr>
        <vertAlign val="superscript"/>
        <sz val="13"/>
        <color indexed="8"/>
        <rFont val="Arial"/>
        <family val="2"/>
      </rPr>
      <t>(c)</t>
    </r>
  </si>
  <si>
    <r>
      <t xml:space="preserve">DD&amp;A </t>
    </r>
    <r>
      <rPr>
        <vertAlign val="superscript"/>
        <sz val="13"/>
        <color indexed="8"/>
        <rFont val="Arial"/>
        <family val="2"/>
      </rPr>
      <t>(b)</t>
    </r>
  </si>
  <si>
    <r>
      <t>International E&amp;P income per BOE</t>
    </r>
    <r>
      <rPr>
        <vertAlign val="superscript"/>
        <sz val="13"/>
        <color indexed="8"/>
        <rFont val="Arial"/>
        <family val="2"/>
      </rPr>
      <t xml:space="preserve"> (a)</t>
    </r>
  </si>
  <si>
    <r>
      <rPr>
        <vertAlign val="superscript"/>
        <sz val="13"/>
        <color indexed="8"/>
        <rFont val="Arial"/>
        <family val="2"/>
      </rPr>
      <t>(a)</t>
    </r>
    <r>
      <rPr>
        <sz val="13"/>
        <color indexed="8"/>
        <rFont val="Arial"/>
        <family val="2"/>
      </rPr>
      <t xml:space="preserve">  We sold our Angola assets in the first quarter of 2014 and our Norway business in the fourth quarter of 2014.  The Angola and Norway businesses are reflected as discontinued operations in 2014. </t>
    </r>
  </si>
  <si>
    <r>
      <rPr>
        <vertAlign val="superscript"/>
        <sz val="13"/>
        <color indexed="8"/>
        <rFont val="Arial"/>
        <family val="2"/>
      </rPr>
      <t>(b)</t>
    </r>
    <r>
      <rPr>
        <sz val="13"/>
        <color indexed="8"/>
        <rFont val="Arial"/>
        <family val="2"/>
      </rPr>
      <t xml:space="preserve">  DD&amp;A expense and DD&amp;A costs per BOE are based upon volumes sold.</t>
    </r>
  </si>
  <si>
    <r>
      <t xml:space="preserve">All other North America </t>
    </r>
    <r>
      <rPr>
        <vertAlign val="superscript"/>
        <sz val="13"/>
        <color indexed="8"/>
        <rFont val="Arial"/>
        <family val="2"/>
      </rPr>
      <t>(a)</t>
    </r>
  </si>
  <si>
    <t>Realized gain (loss) on crude oil commodity 
derivatives per barrel of liquid hydrocarbon sold</t>
  </si>
  <si>
    <r>
      <t>All other North America</t>
    </r>
    <r>
      <rPr>
        <vertAlign val="superscript"/>
        <sz val="13"/>
        <color indexed="8"/>
        <rFont val="Arial"/>
        <family val="2"/>
      </rPr>
      <t xml:space="preserve"> (a)</t>
    </r>
  </si>
  <si>
    <r>
      <rPr>
        <vertAlign val="superscript"/>
        <sz val="13"/>
        <color indexed="8"/>
        <rFont val="Arial"/>
        <family val="2"/>
      </rPr>
      <t>(a)</t>
    </r>
    <r>
      <rPr>
        <sz val="13"/>
        <color indexed="8"/>
        <rFont val="Arial"/>
        <family val="2"/>
      </rPr>
      <t xml:space="preserve"> Includes Gulf of Mexico and other conventional onshore U.S. production.</t>
    </r>
  </si>
  <si>
    <r>
      <t xml:space="preserve">DD&amp;A </t>
    </r>
    <r>
      <rPr>
        <b/>
        <vertAlign val="superscript"/>
        <sz val="13"/>
        <color indexed="8"/>
        <rFont val="Arial"/>
        <family val="2"/>
      </rPr>
      <t>(a)</t>
    </r>
  </si>
  <si>
    <r>
      <t xml:space="preserve">Capital Expenditures </t>
    </r>
    <r>
      <rPr>
        <b/>
        <vertAlign val="superscript"/>
        <sz val="13"/>
        <color indexed="8"/>
        <rFont val="Arial"/>
        <family val="2"/>
      </rPr>
      <t>(b)</t>
    </r>
  </si>
  <si>
    <r>
      <t xml:space="preserve">DD&amp;A </t>
    </r>
    <r>
      <rPr>
        <vertAlign val="superscript"/>
        <sz val="13"/>
        <color indexed="8"/>
        <rFont val="Arial"/>
        <family val="2"/>
      </rPr>
      <t>(a)</t>
    </r>
  </si>
  <si>
    <r>
      <rPr>
        <vertAlign val="superscript"/>
        <sz val="13"/>
        <color indexed="8"/>
        <rFont val="Arial"/>
        <family val="2"/>
      </rPr>
      <t xml:space="preserve">(a)  </t>
    </r>
    <r>
      <rPr>
        <sz val="13"/>
        <color indexed="8"/>
        <rFont val="Arial"/>
        <family val="2"/>
      </rPr>
      <t>DD&amp;A expense and DD&amp;A costs per BOE are based upon volumes sold.</t>
    </r>
  </si>
  <si>
    <r>
      <rPr>
        <vertAlign val="superscript"/>
        <sz val="13"/>
        <color indexed="8"/>
        <rFont val="Arial"/>
        <family val="2"/>
      </rPr>
      <t>(b)</t>
    </r>
    <r>
      <rPr>
        <sz val="13"/>
        <color indexed="8"/>
        <rFont val="Arial"/>
        <family val="2"/>
      </rPr>
      <t xml:space="preserve"> Includes accruals.</t>
    </r>
  </si>
  <si>
    <r>
      <rPr>
        <vertAlign val="superscript"/>
        <sz val="13"/>
        <color indexed="8"/>
        <rFont val="Arial"/>
        <family val="2"/>
      </rPr>
      <t xml:space="preserve">(c)  </t>
    </r>
    <r>
      <rPr>
        <sz val="13"/>
        <color indexed="8"/>
        <rFont val="Arial"/>
        <family val="2"/>
      </rPr>
      <t>Includes Shipping and Handling, General and Administrative, and Other Operating expenses.</t>
    </r>
  </si>
  <si>
    <r>
      <rPr>
        <b/>
        <sz val="13"/>
        <color indexed="8"/>
        <rFont val="Arial"/>
        <family val="2"/>
      </rPr>
      <t xml:space="preserve">Net cash provided by discontinued operations </t>
    </r>
    <r>
      <rPr>
        <vertAlign val="superscript"/>
        <sz val="13"/>
        <color indexed="8"/>
        <rFont val="Arial"/>
        <family val="2"/>
      </rPr>
      <t>(a)</t>
    </r>
  </si>
  <si>
    <r>
      <t xml:space="preserve">Income from discontinued operations </t>
    </r>
    <r>
      <rPr>
        <vertAlign val="superscript"/>
        <sz val="13"/>
        <color indexed="8"/>
        <rFont val="Arial"/>
        <family val="2"/>
      </rPr>
      <t>(a)</t>
    </r>
  </si>
  <si>
    <r>
      <rPr>
        <vertAlign val="superscript"/>
        <sz val="13"/>
        <color indexed="8"/>
        <rFont val="Arial"/>
        <family val="2"/>
      </rPr>
      <t xml:space="preserve">(a)  </t>
    </r>
    <r>
      <rPr>
        <sz val="13"/>
        <color indexed="8"/>
        <rFont val="Arial"/>
        <family val="2"/>
      </rPr>
      <t xml:space="preserve">We sold our Angola assets in the first quarter of 2014 and our Norway business in the fourth quarter of 2014.  The Angola and Norway businesses are reflected as discontinued operations in 2014. </t>
    </r>
  </si>
  <si>
    <r>
      <rPr>
        <vertAlign val="superscript"/>
        <sz val="13"/>
        <color indexed="8"/>
        <rFont val="Arial"/>
        <family val="2"/>
      </rPr>
      <t>(a)</t>
    </r>
    <r>
      <rPr>
        <sz val="13"/>
        <color indexed="8"/>
        <rFont val="Arial"/>
        <family val="2"/>
      </rPr>
      <t xml:space="preserve"> Bloomberg Finance LLP:  Y-grade Mix NGL of 50% ethane, 25% propane, 10% butane, 5% isobutane and 10% natural gasoline
</t>
    </r>
  </si>
  <si>
    <r>
      <rPr>
        <vertAlign val="superscript"/>
        <sz val="13"/>
        <color indexed="8"/>
        <rFont val="Arial"/>
        <family val="2"/>
      </rPr>
      <t xml:space="preserve">(b)  </t>
    </r>
    <r>
      <rPr>
        <sz val="13"/>
        <color indexed="8"/>
        <rFont val="Arial"/>
        <family val="2"/>
      </rPr>
      <t>Bloomberg Finance LLP:  LLS St. James</t>
    </r>
  </si>
  <si>
    <r>
      <rPr>
        <vertAlign val="superscript"/>
        <sz val="13"/>
        <color indexed="8"/>
        <rFont val="Arial"/>
        <family val="2"/>
      </rPr>
      <t xml:space="preserve">(a)  </t>
    </r>
    <r>
      <rPr>
        <sz val="13"/>
        <color indexed="8"/>
        <rFont val="Arial"/>
        <family val="2"/>
      </rPr>
      <t xml:space="preserve">We sold our Angola assets in the first quarter of 2014 and our Norway business in the fourth quarter of 2014.  The Angola and Norway businesses are reflected as discontinued operations in all periods presented in 2014. </t>
    </r>
  </si>
  <si>
    <r>
      <rPr>
        <vertAlign val="superscript"/>
        <sz val="13"/>
        <color indexed="8"/>
        <rFont val="Arial"/>
        <family val="2"/>
      </rPr>
      <t xml:space="preserve">(b)  </t>
    </r>
    <r>
      <rPr>
        <sz val="13"/>
        <color indexed="8"/>
        <rFont val="Arial"/>
        <family val="2"/>
      </rPr>
      <t>Includes gas acquired for injection and subsequent resale.</t>
    </r>
  </si>
  <si>
    <r>
      <rPr>
        <vertAlign val="superscript"/>
        <sz val="13"/>
        <color indexed="8"/>
        <rFont val="Arial"/>
        <family val="2"/>
      </rPr>
      <t>(c)</t>
    </r>
    <r>
      <rPr>
        <sz val="13"/>
        <color indexed="8"/>
        <rFont val="Arial"/>
        <family val="2"/>
      </rPr>
      <t xml:space="preserve"> Includes accruals.</t>
    </r>
  </si>
  <si>
    <r>
      <rPr>
        <vertAlign val="superscript"/>
        <sz val="13"/>
        <color indexed="8"/>
        <rFont val="Arial"/>
        <family val="2"/>
      </rPr>
      <t>(d)</t>
    </r>
    <r>
      <rPr>
        <sz val="13"/>
        <color indexed="8"/>
        <rFont val="Arial"/>
        <family val="2"/>
      </rPr>
      <t xml:space="preserve">  Includes Shipping and Handling, General and Administrative, and Other Operating expenses.</t>
    </r>
  </si>
  <si>
    <r>
      <t>Bloomberg Mont Belvieu NGL ($/bbl)</t>
    </r>
    <r>
      <rPr>
        <vertAlign val="superscript"/>
        <sz val="13"/>
        <color indexed="8"/>
        <rFont val="Arial"/>
        <family val="2"/>
      </rPr>
      <t xml:space="preserve"> (b)</t>
    </r>
  </si>
  <si>
    <r>
      <rPr>
        <vertAlign val="superscript"/>
        <sz val="13"/>
        <color indexed="8"/>
        <rFont val="Arial"/>
        <family val="2"/>
      </rPr>
      <t xml:space="preserve">(a) </t>
    </r>
    <r>
      <rPr>
        <sz val="13"/>
        <color indexed="8"/>
        <rFont val="Arial"/>
        <family val="2"/>
      </rPr>
      <t>Includes Gulf of Mexico and other conventional onshore U.S. production.</t>
    </r>
  </si>
  <si>
    <r>
      <rPr>
        <vertAlign val="superscript"/>
        <sz val="13"/>
        <color indexed="8"/>
        <rFont val="Arial"/>
        <family val="2"/>
      </rPr>
      <t>(b)</t>
    </r>
    <r>
      <rPr>
        <sz val="13"/>
        <color indexed="8"/>
        <rFont val="Arial"/>
        <family val="2"/>
      </rPr>
      <t xml:space="preserve">  Bloomberg Finance LLP:  Y-grade Mix NGL of 50% ethane, 25% propane, 10% butane, 5% isobutane and 10% natural gasoline.</t>
    </r>
  </si>
  <si>
    <r>
      <rPr>
        <vertAlign val="subscript"/>
        <sz val="13"/>
        <color indexed="8"/>
        <rFont val="Arial"/>
        <family val="2"/>
      </rPr>
      <t>N.M.</t>
    </r>
    <r>
      <rPr>
        <sz val="13"/>
        <color indexed="8"/>
        <rFont val="Arial"/>
        <family val="2"/>
      </rPr>
      <t xml:space="preserve"> Not meaningful information </t>
    </r>
  </si>
  <si>
    <r>
      <rPr>
        <vertAlign val="superscript"/>
        <sz val="13"/>
        <color indexed="8"/>
        <rFont val="Arial"/>
        <family val="2"/>
      </rPr>
      <t xml:space="preserve">(a) </t>
    </r>
    <r>
      <rPr>
        <sz val="13"/>
        <color indexed="8"/>
        <rFont val="Arial"/>
        <family val="2"/>
      </rPr>
      <t xml:space="preserve"> We sold our Angola assets in the first quarter of 2014 and our Norway business in the fourth quarter of 2014.  The Angola and Norway businesses are reflected as discontinued operations in 2014. </t>
    </r>
  </si>
  <si>
    <r>
      <rPr>
        <vertAlign val="superscript"/>
        <sz val="13"/>
        <color indexed="8"/>
        <rFont val="Arial"/>
        <family val="2"/>
      </rPr>
      <t xml:space="preserve">(c)  </t>
    </r>
    <r>
      <rPr>
        <sz val="13"/>
        <color indexed="8"/>
        <rFont val="Arial"/>
        <family val="2"/>
      </rPr>
      <t>LNG, methanol, and condensate &amp; LPG sales from Equatorial Guinea are conducted through equity method investees.</t>
    </r>
  </si>
  <si>
    <t xml:space="preserve">Equity Method Investments </t>
  </si>
  <si>
    <t>Income from equity method investments before DD&amp;A and Tax</t>
  </si>
  <si>
    <r>
      <t xml:space="preserve">Other operating </t>
    </r>
    <r>
      <rPr>
        <vertAlign val="superscript"/>
        <sz val="13"/>
        <color indexed="8"/>
        <rFont val="Arial"/>
        <family val="2"/>
      </rPr>
      <t>(d)</t>
    </r>
  </si>
  <si>
    <r>
      <t xml:space="preserve">Exploration Expense </t>
    </r>
    <r>
      <rPr>
        <b/>
        <vertAlign val="superscript"/>
        <sz val="13"/>
        <color indexed="8"/>
        <rFont val="Arial"/>
        <family val="2"/>
      </rPr>
      <t>(a)</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</si>
</sst>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_(\(#,##0\);_(&quot;—&quot;_);_(@_)"/>
    <numFmt numFmtId="165" formatCode="_(&quot;$&quot;* #,##0_)_%;_(&quot;$&quot;* \(#,##0\)_%;_(&quot;$&quot;* &quot;—&quot;_);_(@_)"/>
    <numFmt numFmtId="166" formatCode="#,##0_)%;\(#,##0\)%;&quot;—&quot;\%;_(@_)"/>
    <numFmt numFmtId="167" formatCode="_(#,##0_)_%;_(\(#,##0\)_%;_(&quot;—&quot;_);_(@_)"/>
    <numFmt numFmtId="168" formatCode="_(&quot;$&quot;* #,##0.00_)_%;_(&quot;$&quot;* \(#,##0.00\)_%;_(&quot;$&quot;* &quot;—&quot;_);_(@_)"/>
    <numFmt numFmtId="169" formatCode="_(#,##0.00_);_(\(#,##0.00\);_(&quot;—&quot;_);_(@_)"/>
    <numFmt numFmtId="170" formatCode="0;\-0;0;_(@_)"/>
    <numFmt numFmtId="171" formatCode="#,##0.00;\-#,##0.00;0.00;_(@_)"/>
    <numFmt numFmtId="172" formatCode="_(&quot;$&quot;* #,##0_);_(&quot;$&quot;* \(#,##0\);_(&quot;$&quot;* &quot;-&quot;??_);_(@_)"/>
    <numFmt numFmtId="173" formatCode="_(* #,##0_);_(* \(#,##0\);_(* &quot;-&quot;??_);_(@_)"/>
    <numFmt numFmtId="174" formatCode="_(&quot;$&quot;* #,##0.00_);_(&quot;$&quot;* \(#,##0.00\);_(&quot;$&quot;* &quot;—&quot;_);_(@_)"/>
    <numFmt numFmtId="175" formatCode="_(&quot;$&quot;* #,##0_);_(&quot;$&quot;* \(#,##0\);_(&quot;$&quot;* &quot;—&quot;_);_(@_)"/>
  </numFmts>
  <fonts count="67">
    <font>
      <sz val="10"/>
      <color rgb="FF000000"/>
      <name val="Times New Roman"/>
      <family val="0"/>
    </font>
    <font>
      <sz val="11"/>
      <color indexed="8"/>
      <name val="Calibri"/>
      <family val="2"/>
    </font>
    <font>
      <sz val="10"/>
      <color indexed="8"/>
      <name val="Times New Roman"/>
      <family val="1"/>
    </font>
    <font>
      <sz val="10"/>
      <color indexed="8"/>
      <name val="Arial"/>
      <family val="2"/>
    </font>
    <font>
      <b/>
      <sz val="22"/>
      <color indexed="8"/>
      <name val="Arial"/>
      <family val="2"/>
    </font>
    <font>
      <b/>
      <sz val="15"/>
      <color indexed="8"/>
      <name val="Arial"/>
      <family val="2"/>
    </font>
    <font>
      <sz val="13"/>
      <color indexed="8"/>
      <name val="Arial"/>
      <family val="2"/>
    </font>
    <font>
      <b/>
      <i/>
      <sz val="13"/>
      <color indexed="8"/>
      <name val="Arial"/>
      <family val="2"/>
    </font>
    <font>
      <b/>
      <sz val="13"/>
      <color indexed="8"/>
      <name val="Arial"/>
      <family val="2"/>
    </font>
    <font>
      <b/>
      <vertAlign val="superscript"/>
      <sz val="13"/>
      <color indexed="8"/>
      <name val="Arial"/>
      <family val="2"/>
    </font>
    <font>
      <vertAlign val="superscript"/>
      <sz val="13"/>
      <color indexed="8"/>
      <name val="Arial"/>
      <family val="2"/>
    </font>
    <font>
      <i/>
      <sz val="13"/>
      <color indexed="8"/>
      <name val="Arial"/>
      <family val="2"/>
    </font>
    <font>
      <sz val="15"/>
      <color indexed="8"/>
      <name val="Arial"/>
      <family val="2"/>
    </font>
    <font>
      <b/>
      <sz val="15"/>
      <color indexed="12"/>
      <name val="Arial"/>
      <family val="2"/>
    </font>
    <font>
      <b/>
      <u val="single"/>
      <sz val="13"/>
      <color indexed="8"/>
      <name val="Arial"/>
      <family val="2"/>
    </font>
    <font>
      <b/>
      <u val="single"/>
      <sz val="13"/>
      <color indexed="12"/>
      <name val="Arial"/>
      <family val="2"/>
    </font>
    <font>
      <b/>
      <sz val="13"/>
      <color indexed="12"/>
      <name val="Arial"/>
      <family val="2"/>
    </font>
    <font>
      <b/>
      <sz val="13"/>
      <color indexed="60"/>
      <name val="Arial"/>
      <family val="2"/>
    </font>
    <font>
      <sz val="22"/>
      <color indexed="8"/>
      <name val="Arial"/>
      <family val="2"/>
    </font>
    <font>
      <vertAlign val="subscript"/>
      <sz val="13"/>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b/>
      <sz val="15"/>
      <color rgb="FF000000"/>
      <name val="Arial"/>
      <family val="2"/>
    </font>
    <font>
      <sz val="13"/>
      <color rgb="FF000000"/>
      <name val="Arial"/>
      <family val="2"/>
    </font>
    <font>
      <b/>
      <i/>
      <sz val="13"/>
      <color rgb="FF000000"/>
      <name val="Arial"/>
      <family val="2"/>
    </font>
    <font>
      <b/>
      <sz val="13"/>
      <color rgb="FF000000"/>
      <name val="Arial"/>
      <family val="2"/>
    </font>
    <font>
      <i/>
      <sz val="13"/>
      <color rgb="FF000000"/>
      <name val="Arial"/>
      <family val="2"/>
    </font>
    <font>
      <sz val="15"/>
      <color rgb="FF000000"/>
      <name val="Arial"/>
      <family val="2"/>
    </font>
    <font>
      <b/>
      <u val="single"/>
      <sz val="13"/>
      <color rgb="FF000000"/>
      <name val="Arial"/>
      <family val="2"/>
    </font>
    <font>
      <b/>
      <u val="single"/>
      <sz val="13"/>
      <color rgb="FF0000FF"/>
      <name val="Arial"/>
      <family val="2"/>
    </font>
    <font>
      <b/>
      <sz val="13"/>
      <color rgb="FF0000FF"/>
      <name val="Arial"/>
      <family val="2"/>
    </font>
    <font>
      <b/>
      <sz val="13"/>
      <color rgb="FF663300"/>
      <name val="Arial"/>
      <family val="2"/>
    </font>
    <font>
      <b/>
      <sz val="22"/>
      <color rgb="FF000000"/>
      <name val="Arial"/>
      <family val="2"/>
    </font>
    <font>
      <sz val="22"/>
      <color rgb="FF000000"/>
      <name val="Arial"/>
      <family val="2"/>
    </font>
    <font>
      <b/>
      <sz val="15"/>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bottom/>
    </border>
    <border>
      <left/>
      <right/>
      <top style="thin"/>
      <bottom/>
    </border>
    <border>
      <left style="thin"/>
      <right style="thin"/>
      <top/>
      <bottom style="thin"/>
    </border>
    <border>
      <left style="thin"/>
      <right style="thin"/>
      <top/>
      <bottom/>
    </border>
    <border>
      <left style="thin"/>
      <right style="thin"/>
      <top style="thin"/>
      <bottom style="thin"/>
    </border>
    <border>
      <left/>
      <right style="thin"/>
      <top style="thin"/>
      <bottom/>
    </border>
    <border>
      <left/>
      <right style="thin"/>
      <top/>
      <bottom style="thin"/>
    </border>
    <border>
      <left style="thin"/>
      <right/>
      <top/>
      <bottom/>
    </border>
    <border>
      <left style="thin"/>
      <right/>
      <top style="thin"/>
      <bottom/>
    </border>
    <border>
      <left style="thin"/>
      <right/>
      <top/>
      <bottom style="thin"/>
    </border>
    <border>
      <left/>
      <right/>
      <top/>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right/>
      <top style="thin"/>
      <bottom style="medium"/>
    </border>
    <border>
      <left/>
      <right style="medium"/>
      <top/>
      <bottom style="medium"/>
    </border>
    <border>
      <left/>
      <right style="medium"/>
      <top style="thin"/>
      <bottom style="medium"/>
    </border>
    <border>
      <left style="medium"/>
      <right/>
      <top/>
      <bottom/>
    </border>
    <border>
      <left/>
      <right/>
      <top style="medium"/>
      <bottom/>
    </border>
    <border>
      <left/>
      <right style="medium"/>
      <top style="medium"/>
      <bottom/>
    </border>
    <border>
      <left/>
      <right style="medium"/>
      <top/>
      <bottom/>
    </border>
    <border>
      <left style="medium"/>
      <right/>
      <top style="medium"/>
      <bottom/>
    </border>
    <border>
      <left/>
      <right/>
      <top style="medium"/>
      <bottom style="medium"/>
    </border>
    <border>
      <left style="thin"/>
      <right/>
      <top style="double"/>
      <bottom/>
    </border>
    <border>
      <left/>
      <right style="thin"/>
      <top style="double"/>
      <bottom/>
    </border>
    <border>
      <left style="medium"/>
      <right/>
      <top style="medium"/>
      <bottom style="thin"/>
    </border>
    <border>
      <left/>
      <right/>
      <top style="medium"/>
      <bottom style="thin"/>
    </border>
    <border>
      <left style="medium"/>
      <right style="medium"/>
      <top style="medium"/>
      <bottom style="thin"/>
    </border>
    <border>
      <left/>
      <right style="medium"/>
      <top style="medium"/>
      <bottom style="thin"/>
    </border>
    <border>
      <left style="medium"/>
      <right style="medium"/>
      <top/>
      <bottom/>
    </border>
    <border>
      <left style="medium"/>
      <right/>
      <top/>
      <bottom style="thin"/>
    </border>
    <border>
      <left style="medium"/>
      <right style="medium"/>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34">
    <xf numFmtId="0" fontId="0" fillId="0" borderId="0" xfId="0" applyAlignment="1">
      <alignment wrapText="1"/>
    </xf>
    <xf numFmtId="0" fontId="53" fillId="0" borderId="0" xfId="0" applyFont="1" applyAlignment="1">
      <alignment wrapText="1"/>
    </xf>
    <xf numFmtId="0" fontId="54" fillId="0" borderId="0" xfId="0" applyFont="1" applyAlignment="1">
      <alignment horizontal="center"/>
    </xf>
    <xf numFmtId="0" fontId="55" fillId="0" borderId="10" xfId="0" applyFont="1" applyBorder="1" applyAlignment="1">
      <alignment horizontal="left"/>
    </xf>
    <xf numFmtId="0" fontId="55" fillId="0" borderId="0" xfId="0" applyFont="1" applyAlignment="1">
      <alignment horizontal="left"/>
    </xf>
    <xf numFmtId="0" fontId="55" fillId="0" borderId="10" xfId="0" applyFont="1" applyBorder="1" applyAlignment="1">
      <alignment horizontal="center" wrapText="1"/>
    </xf>
    <xf numFmtId="0" fontId="55" fillId="0" borderId="11" xfId="0" applyFont="1" applyBorder="1" applyAlignment="1">
      <alignment horizontal="left"/>
    </xf>
    <xf numFmtId="0" fontId="55" fillId="0" borderId="12" xfId="0" applyFont="1" applyBorder="1" applyAlignment="1">
      <alignment horizontal="center" wrapText="1"/>
    </xf>
    <xf numFmtId="0" fontId="55" fillId="0" borderId="0" xfId="0" applyFont="1" applyAlignment="1">
      <alignment horizontal="center"/>
    </xf>
    <xf numFmtId="0" fontId="56" fillId="0" borderId="13" xfId="0" applyFont="1" applyBorder="1" applyAlignment="1">
      <alignment wrapText="1"/>
    </xf>
    <xf numFmtId="170" fontId="55" fillId="0" borderId="13" xfId="0" applyNumberFormat="1" applyFont="1" applyBorder="1" applyAlignment="1">
      <alignment horizontal="center"/>
    </xf>
    <xf numFmtId="170" fontId="55" fillId="0" borderId="11" xfId="0" applyNumberFormat="1" applyFont="1" applyBorder="1" applyAlignment="1">
      <alignment horizontal="left"/>
    </xf>
    <xf numFmtId="170" fontId="55" fillId="0" borderId="0" xfId="0" applyNumberFormat="1" applyFont="1" applyAlignment="1">
      <alignment horizontal="center"/>
    </xf>
    <xf numFmtId="0" fontId="55" fillId="0" borderId="10" xfId="0" applyFont="1" applyBorder="1" applyAlignment="1">
      <alignment wrapText="1"/>
    </xf>
    <xf numFmtId="0" fontId="55" fillId="0" borderId="12" xfId="0" applyFont="1" applyBorder="1" applyAlignment="1">
      <alignment horizontal="left"/>
    </xf>
    <xf numFmtId="0" fontId="55" fillId="0" borderId="14" xfId="0" applyFont="1" applyBorder="1" applyAlignment="1">
      <alignment wrapText="1"/>
    </xf>
    <xf numFmtId="165" fontId="55" fillId="0" borderId="14" xfId="0" applyNumberFormat="1" applyFont="1" applyBorder="1" applyAlignment="1">
      <alignment/>
    </xf>
    <xf numFmtId="0" fontId="55" fillId="0" borderId="14" xfId="0" applyFont="1" applyBorder="1" applyAlignment="1">
      <alignment horizontal="left"/>
    </xf>
    <xf numFmtId="165" fontId="55" fillId="0" borderId="0" xfId="0" applyNumberFormat="1" applyFont="1" applyAlignment="1">
      <alignment/>
    </xf>
    <xf numFmtId="167" fontId="55" fillId="0" borderId="14" xfId="0" applyNumberFormat="1" applyFont="1" applyBorder="1" applyAlignment="1">
      <alignment/>
    </xf>
    <xf numFmtId="0" fontId="57" fillId="0" borderId="13" xfId="0" applyFont="1" applyBorder="1" applyAlignment="1">
      <alignment wrapText="1"/>
    </xf>
    <xf numFmtId="167" fontId="57" fillId="0" borderId="15" xfId="0" applyNumberFormat="1" applyFont="1" applyBorder="1" applyAlignment="1">
      <alignment/>
    </xf>
    <xf numFmtId="167" fontId="57" fillId="0" borderId="0" xfId="0" applyNumberFormat="1" applyFont="1" applyAlignment="1">
      <alignment/>
    </xf>
    <xf numFmtId="167" fontId="55" fillId="0" borderId="0" xfId="0" applyNumberFormat="1" applyFont="1" applyAlignment="1">
      <alignment/>
    </xf>
    <xf numFmtId="0" fontId="57" fillId="0" borderId="15" xfId="0" applyFont="1" applyBorder="1" applyAlignment="1">
      <alignment wrapText="1"/>
    </xf>
    <xf numFmtId="165" fontId="57" fillId="0" borderId="15" xfId="0" applyNumberFormat="1" applyFont="1" applyBorder="1" applyAlignment="1">
      <alignment/>
    </xf>
    <xf numFmtId="165" fontId="57" fillId="0" borderId="0" xfId="0" applyNumberFormat="1" applyFont="1" applyAlignment="1">
      <alignment/>
    </xf>
    <xf numFmtId="0" fontId="55" fillId="0" borderId="13" xfId="0" applyFont="1" applyBorder="1" applyAlignment="1">
      <alignment horizontal="left"/>
    </xf>
    <xf numFmtId="166" fontId="55" fillId="0" borderId="0" xfId="0" applyNumberFormat="1" applyFont="1" applyAlignment="1">
      <alignment/>
    </xf>
    <xf numFmtId="0" fontId="55" fillId="0" borderId="13" xfId="0" applyFont="1" applyBorder="1" applyAlignment="1">
      <alignment horizontal="center" wrapText="1"/>
    </xf>
    <xf numFmtId="0" fontId="55" fillId="0" borderId="11" xfId="0" applyFont="1" applyBorder="1" applyAlignment="1">
      <alignment horizontal="left" wrapText="1"/>
    </xf>
    <xf numFmtId="0" fontId="55" fillId="0" borderId="0" xfId="0" applyFont="1" applyAlignment="1">
      <alignment horizontal="center" wrapText="1"/>
    </xf>
    <xf numFmtId="165" fontId="55" fillId="0" borderId="14" xfId="0" applyNumberFormat="1" applyFont="1" applyBorder="1" applyAlignment="1">
      <alignment horizontal="left"/>
    </xf>
    <xf numFmtId="165" fontId="55" fillId="0" borderId="10" xfId="0" applyNumberFormat="1" applyFont="1" applyBorder="1" applyAlignment="1">
      <alignment/>
    </xf>
    <xf numFmtId="165" fontId="55" fillId="0" borderId="0" xfId="0" applyNumberFormat="1" applyFont="1" applyAlignment="1">
      <alignment horizontal="left"/>
    </xf>
    <xf numFmtId="167" fontId="55" fillId="0" borderId="14" xfId="0" applyNumberFormat="1" applyFont="1" applyBorder="1" applyAlignment="1">
      <alignment horizontal="left"/>
    </xf>
    <xf numFmtId="0" fontId="55" fillId="0" borderId="14" xfId="0" applyFont="1" applyBorder="1" applyAlignment="1">
      <alignment wrapText="1" indent="1"/>
    </xf>
    <xf numFmtId="164" fontId="55" fillId="0" borderId="14" xfId="0" applyNumberFormat="1" applyFont="1" applyBorder="1" applyAlignment="1">
      <alignment/>
    </xf>
    <xf numFmtId="164" fontId="55" fillId="0" borderId="14" xfId="0" applyNumberFormat="1" applyFont="1" applyBorder="1" applyAlignment="1">
      <alignment horizontal="left"/>
    </xf>
    <xf numFmtId="164" fontId="55" fillId="0" borderId="0" xfId="0" applyNumberFormat="1" applyFont="1" applyAlignment="1">
      <alignment/>
    </xf>
    <xf numFmtId="164" fontId="55" fillId="0" borderId="11" xfId="0" applyNumberFormat="1" applyFont="1" applyBorder="1" applyAlignment="1">
      <alignment/>
    </xf>
    <xf numFmtId="0" fontId="57" fillId="0" borderId="13" xfId="0" applyFont="1" applyBorder="1" applyAlignment="1">
      <alignment wrapText="1" indent="3"/>
    </xf>
    <xf numFmtId="165" fontId="55" fillId="0" borderId="11" xfId="0" applyNumberFormat="1" applyFont="1" applyBorder="1" applyAlignment="1">
      <alignment horizontal="left"/>
    </xf>
    <xf numFmtId="165" fontId="57" fillId="0" borderId="0" xfId="0" applyNumberFormat="1" applyFont="1" applyAlignment="1">
      <alignment horizontal="left"/>
    </xf>
    <xf numFmtId="0" fontId="55" fillId="0" borderId="16" xfId="0" applyFont="1" applyBorder="1" applyAlignment="1">
      <alignment horizontal="center" wrapText="1"/>
    </xf>
    <xf numFmtId="0" fontId="55" fillId="0" borderId="17" xfId="0" applyFont="1" applyBorder="1" applyAlignment="1">
      <alignment horizontal="center" wrapText="1"/>
    </xf>
    <xf numFmtId="167" fontId="55" fillId="0" borderId="0" xfId="0" applyNumberFormat="1" applyFont="1" applyAlignment="1">
      <alignment horizontal="left"/>
    </xf>
    <xf numFmtId="0" fontId="55" fillId="0" borderId="14" xfId="0" applyFont="1" applyBorder="1" applyAlignment="1">
      <alignment wrapText="1" indent="2"/>
    </xf>
    <xf numFmtId="167" fontId="55" fillId="0" borderId="13" xfId="0" applyNumberFormat="1" applyFont="1" applyBorder="1" applyAlignment="1">
      <alignment/>
    </xf>
    <xf numFmtId="165" fontId="55" fillId="0" borderId="13" xfId="0" applyNumberFormat="1" applyFont="1" applyBorder="1" applyAlignment="1">
      <alignment/>
    </xf>
    <xf numFmtId="167" fontId="55" fillId="0" borderId="18" xfId="0" applyNumberFormat="1" applyFont="1" applyBorder="1" applyAlignment="1">
      <alignment horizontal="left"/>
    </xf>
    <xf numFmtId="165" fontId="55" fillId="0" borderId="15" xfId="0" applyNumberFormat="1" applyFont="1" applyBorder="1" applyAlignment="1">
      <alignment/>
    </xf>
    <xf numFmtId="0" fontId="55" fillId="0" borderId="18" xfId="0" applyFont="1" applyBorder="1" applyAlignment="1">
      <alignment horizontal="left"/>
    </xf>
    <xf numFmtId="0" fontId="55" fillId="0" borderId="19" xfId="0" applyFont="1" applyBorder="1" applyAlignment="1">
      <alignment horizontal="center" wrapText="1"/>
    </xf>
    <xf numFmtId="0" fontId="56" fillId="0" borderId="14" xfId="0" applyFont="1" applyBorder="1" applyAlignment="1">
      <alignment wrapText="1"/>
    </xf>
    <xf numFmtId="0" fontId="55" fillId="0" borderId="18" xfId="0" applyFont="1" applyBorder="1" applyAlignment="1">
      <alignment horizontal="left" wrapText="1"/>
    </xf>
    <xf numFmtId="0" fontId="55" fillId="0" borderId="20" xfId="0" applyFont="1" applyBorder="1" applyAlignment="1">
      <alignment horizontal="center" wrapText="1"/>
    </xf>
    <xf numFmtId="0" fontId="55" fillId="0" borderId="18" xfId="0" applyFont="1" applyBorder="1" applyAlignment="1">
      <alignment horizontal="center" wrapText="1"/>
    </xf>
    <xf numFmtId="0" fontId="55" fillId="0" borderId="16" xfId="0" applyFont="1" applyBorder="1" applyAlignment="1">
      <alignment horizontal="left"/>
    </xf>
    <xf numFmtId="0" fontId="57" fillId="0" borderId="14" xfId="0" applyFont="1" applyBorder="1" applyAlignment="1">
      <alignment wrapText="1"/>
    </xf>
    <xf numFmtId="165" fontId="55" fillId="0" borderId="18" xfId="0" applyNumberFormat="1" applyFont="1" applyBorder="1" applyAlignment="1">
      <alignment horizontal="left"/>
    </xf>
    <xf numFmtId="164" fontId="55" fillId="0" borderId="18" xfId="0" applyNumberFormat="1" applyFont="1" applyBorder="1" applyAlignment="1">
      <alignment horizontal="left"/>
    </xf>
    <xf numFmtId="164" fontId="55" fillId="0" borderId="18" xfId="0" applyNumberFormat="1" applyFont="1" applyBorder="1" applyAlignment="1">
      <alignment/>
    </xf>
    <xf numFmtId="0" fontId="55" fillId="0" borderId="20" xfId="0" applyFont="1" applyBorder="1" applyAlignment="1">
      <alignment horizontal="left"/>
    </xf>
    <xf numFmtId="0" fontId="55" fillId="0" borderId="21" xfId="0" applyFont="1" applyBorder="1" applyAlignment="1">
      <alignment horizontal="left"/>
    </xf>
    <xf numFmtId="0" fontId="55" fillId="0" borderId="10" xfId="0" applyFont="1" applyBorder="1" applyAlignment="1">
      <alignment wrapText="1" indent="1"/>
    </xf>
    <xf numFmtId="164" fontId="55" fillId="0" borderId="10" xfId="0" applyNumberFormat="1" applyFont="1" applyBorder="1" applyAlignment="1">
      <alignment/>
    </xf>
    <xf numFmtId="164" fontId="55" fillId="0" borderId="19" xfId="0" applyNumberFormat="1" applyFont="1" applyBorder="1" applyAlignment="1">
      <alignment/>
    </xf>
    <xf numFmtId="164" fontId="55" fillId="0" borderId="12" xfId="0" applyNumberFormat="1" applyFont="1" applyBorder="1" applyAlignment="1">
      <alignment/>
    </xf>
    <xf numFmtId="164" fontId="55" fillId="0" borderId="16" xfId="0" applyNumberFormat="1" applyFont="1" applyBorder="1" applyAlignment="1">
      <alignment/>
    </xf>
    <xf numFmtId="164" fontId="55" fillId="0" borderId="0" xfId="0" applyNumberFormat="1" applyFont="1" applyAlignment="1">
      <alignment horizontal="left"/>
    </xf>
    <xf numFmtId="168" fontId="55" fillId="0" borderId="14" xfId="0" applyNumberFormat="1" applyFont="1" applyBorder="1" applyAlignment="1">
      <alignment/>
    </xf>
    <xf numFmtId="168" fontId="55" fillId="0" borderId="18" xfId="0" applyNumberFormat="1" applyFont="1" applyBorder="1" applyAlignment="1">
      <alignment horizontal="left"/>
    </xf>
    <xf numFmtId="168" fontId="55" fillId="0" borderId="0" xfId="0" applyNumberFormat="1" applyFont="1" applyAlignment="1">
      <alignment/>
    </xf>
    <xf numFmtId="0" fontId="55" fillId="0" borderId="13" xfId="0" applyFont="1" applyBorder="1" applyAlignment="1">
      <alignment wrapText="1" indent="1"/>
    </xf>
    <xf numFmtId="168" fontId="55" fillId="0" borderId="0" xfId="0" applyNumberFormat="1" applyFont="1" applyAlignment="1">
      <alignment horizontal="left"/>
    </xf>
    <xf numFmtId="0" fontId="57" fillId="0" borderId="0" xfId="0" applyFont="1" applyAlignment="1">
      <alignment horizontal="center"/>
    </xf>
    <xf numFmtId="0" fontId="57" fillId="0" borderId="0" xfId="0" applyFont="1" applyAlignment="1">
      <alignment horizontal="left"/>
    </xf>
    <xf numFmtId="0" fontId="55" fillId="0" borderId="0" xfId="0" applyFont="1" applyAlignment="1">
      <alignment wrapText="1"/>
    </xf>
    <xf numFmtId="0" fontId="53" fillId="0" borderId="14" xfId="0" applyFont="1" applyBorder="1" applyAlignment="1">
      <alignment horizontal="left"/>
    </xf>
    <xf numFmtId="169" fontId="55" fillId="0" borderId="0" xfId="0" applyNumberFormat="1" applyFont="1" applyAlignment="1">
      <alignment/>
    </xf>
    <xf numFmtId="0" fontId="55" fillId="0" borderId="14" xfId="0" applyFont="1" applyBorder="1" applyAlignment="1">
      <alignment wrapText="1" indent="3"/>
    </xf>
    <xf numFmtId="169" fontId="55" fillId="0" borderId="14" xfId="0" applyNumberFormat="1" applyFont="1" applyBorder="1" applyAlignment="1">
      <alignment/>
    </xf>
    <xf numFmtId="169" fontId="55" fillId="0" borderId="18" xfId="0" applyNumberFormat="1" applyFont="1" applyBorder="1" applyAlignment="1">
      <alignment/>
    </xf>
    <xf numFmtId="0" fontId="55" fillId="0" borderId="14" xfId="0" applyFont="1" applyBorder="1" applyAlignment="1">
      <alignment wrapText="1" indent="4"/>
    </xf>
    <xf numFmtId="0" fontId="55" fillId="0" borderId="13" xfId="0" applyFont="1" applyBorder="1" applyAlignment="1">
      <alignment wrapText="1" indent="2"/>
    </xf>
    <xf numFmtId="0" fontId="55" fillId="0" borderId="0" xfId="0" applyFont="1" applyAlignment="1">
      <alignment horizontal="left" indent="2"/>
    </xf>
    <xf numFmtId="0" fontId="55" fillId="0" borderId="14" xfId="0" applyFont="1" applyBorder="1" applyAlignment="1">
      <alignment horizontal="center" wrapText="1"/>
    </xf>
    <xf numFmtId="164" fontId="55" fillId="0" borderId="20" xfId="0" applyNumberFormat="1" applyFont="1" applyBorder="1" applyAlignment="1">
      <alignment/>
    </xf>
    <xf numFmtId="164" fontId="55" fillId="0" borderId="21" xfId="0" applyNumberFormat="1" applyFont="1" applyBorder="1" applyAlignment="1">
      <alignment/>
    </xf>
    <xf numFmtId="164" fontId="55" fillId="0" borderId="17" xfId="0" applyNumberFormat="1" applyFont="1" applyBorder="1" applyAlignment="1">
      <alignment/>
    </xf>
    <xf numFmtId="164" fontId="55" fillId="0" borderId="13" xfId="0" applyNumberFormat="1" applyFont="1" applyBorder="1" applyAlignment="1">
      <alignment/>
    </xf>
    <xf numFmtId="164" fontId="55" fillId="0" borderId="22" xfId="0" applyNumberFormat="1" applyFont="1" applyBorder="1" applyAlignment="1">
      <alignment/>
    </xf>
    <xf numFmtId="164" fontId="55" fillId="0" borderId="23" xfId="0" applyNumberFormat="1" applyFont="1" applyBorder="1" applyAlignment="1">
      <alignment/>
    </xf>
    <xf numFmtId="164" fontId="55" fillId="0" borderId="24" xfId="0" applyNumberFormat="1" applyFont="1" applyBorder="1" applyAlignment="1">
      <alignment/>
    </xf>
    <xf numFmtId="164" fontId="55" fillId="0" borderId="25" xfId="0" applyNumberFormat="1" applyFont="1" applyBorder="1" applyAlignment="1">
      <alignment/>
    </xf>
    <xf numFmtId="0" fontId="56" fillId="0" borderId="18" xfId="0" applyFont="1" applyBorder="1" applyAlignment="1">
      <alignment wrapText="1"/>
    </xf>
    <xf numFmtId="0" fontId="57" fillId="0" borderId="18" xfId="0" applyFont="1" applyBorder="1" applyAlignment="1">
      <alignment wrapText="1"/>
    </xf>
    <xf numFmtId="0" fontId="55" fillId="0" borderId="18" xfId="0" applyFont="1" applyBorder="1" applyAlignment="1">
      <alignment wrapText="1" indent="1"/>
    </xf>
    <xf numFmtId="0" fontId="55" fillId="0" borderId="20" xfId="0" applyFont="1" applyBorder="1" applyAlignment="1">
      <alignment wrapText="1" indent="2"/>
    </xf>
    <xf numFmtId="164" fontId="55" fillId="0" borderId="15" xfId="0" applyNumberFormat="1" applyFont="1" applyBorder="1" applyAlignment="1">
      <alignment/>
    </xf>
    <xf numFmtId="164" fontId="55" fillId="0" borderId="26" xfId="0" applyNumberFormat="1" applyFont="1" applyBorder="1" applyAlignment="1">
      <alignment/>
    </xf>
    <xf numFmtId="164" fontId="55" fillId="0" borderId="27" xfId="0" applyNumberFormat="1" applyFont="1" applyBorder="1" applyAlignment="1">
      <alignment/>
    </xf>
    <xf numFmtId="164" fontId="55" fillId="0" borderId="28" xfId="0" applyNumberFormat="1" applyFont="1" applyBorder="1" applyAlignment="1">
      <alignment/>
    </xf>
    <xf numFmtId="0" fontId="57" fillId="0" borderId="19" xfId="0" applyFont="1" applyBorder="1" applyAlignment="1">
      <alignment wrapText="1"/>
    </xf>
    <xf numFmtId="0" fontId="55" fillId="0" borderId="20" xfId="0" applyFont="1" applyBorder="1" applyAlignment="1">
      <alignment wrapText="1" indent="1"/>
    </xf>
    <xf numFmtId="0" fontId="55" fillId="0" borderId="26" xfId="0" applyFont="1" applyBorder="1" applyAlignment="1">
      <alignment wrapText="1"/>
    </xf>
    <xf numFmtId="0" fontId="57" fillId="0" borderId="12" xfId="0" applyFont="1" applyBorder="1" applyAlignment="1">
      <alignment horizontal="left"/>
    </xf>
    <xf numFmtId="0" fontId="57" fillId="0" borderId="10" xfId="0" applyFont="1" applyBorder="1" applyAlignment="1">
      <alignment wrapText="1"/>
    </xf>
    <xf numFmtId="0" fontId="55" fillId="0" borderId="0" xfId="0" applyFont="1" applyAlignment="1">
      <alignment horizontal="justify"/>
    </xf>
    <xf numFmtId="0" fontId="55" fillId="0" borderId="0" xfId="0" applyFont="1" applyAlignment="1">
      <alignment horizontal="justify" wrapText="1"/>
    </xf>
    <xf numFmtId="0" fontId="55" fillId="0" borderId="13" xfId="0" applyFont="1" applyBorder="1" applyAlignment="1">
      <alignment wrapText="1" indent="3"/>
    </xf>
    <xf numFmtId="0" fontId="55" fillId="0" borderId="15" xfId="0" applyFont="1" applyBorder="1" applyAlignment="1">
      <alignment wrapText="1"/>
    </xf>
    <xf numFmtId="0" fontId="55" fillId="0" borderId="18" xfId="0" applyFont="1" applyBorder="1" applyAlignment="1">
      <alignment horizontal="center"/>
    </xf>
    <xf numFmtId="0" fontId="55" fillId="0" borderId="14" xfId="0" applyFont="1" applyBorder="1" applyAlignment="1">
      <alignment wrapText="1" indent="5"/>
    </xf>
    <xf numFmtId="0" fontId="57" fillId="0" borderId="14" xfId="0" applyFont="1" applyBorder="1" applyAlignment="1">
      <alignment wrapText="1" indent="2"/>
    </xf>
    <xf numFmtId="164" fontId="57" fillId="0" borderId="0" xfId="0" applyNumberFormat="1" applyFont="1" applyAlignment="1">
      <alignment/>
    </xf>
    <xf numFmtId="0" fontId="57" fillId="0" borderId="14" xfId="0" applyFont="1" applyBorder="1" applyAlignment="1">
      <alignment horizontal="left"/>
    </xf>
    <xf numFmtId="0" fontId="57" fillId="0" borderId="13" xfId="0" applyFont="1" applyBorder="1" applyAlignment="1">
      <alignment wrapText="1" indent="1"/>
    </xf>
    <xf numFmtId="0" fontId="55" fillId="0" borderId="14" xfId="0" applyFont="1" applyBorder="1" applyAlignment="1">
      <alignment horizontal="left" indent="1"/>
    </xf>
    <xf numFmtId="0" fontId="55" fillId="0" borderId="14" xfId="0" applyFont="1" applyBorder="1" applyAlignment="1">
      <alignment horizontal="left" indent="2"/>
    </xf>
    <xf numFmtId="0" fontId="55" fillId="0" borderId="14" xfId="0" applyFont="1" applyBorder="1" applyAlignment="1">
      <alignment horizontal="left" indent="3"/>
    </xf>
    <xf numFmtId="0" fontId="57" fillId="0" borderId="18" xfId="0" applyFont="1" applyBorder="1" applyAlignment="1">
      <alignment horizontal="left"/>
    </xf>
    <xf numFmtId="166" fontId="55" fillId="0" borderId="15" xfId="0" applyNumberFormat="1" applyFont="1" applyBorder="1" applyAlignment="1">
      <alignment/>
    </xf>
    <xf numFmtId="0" fontId="58" fillId="0" borderId="14" xfId="0" applyFont="1" applyBorder="1" applyAlignment="1">
      <alignment horizontal="left" indent="3"/>
    </xf>
    <xf numFmtId="0" fontId="58" fillId="0" borderId="14" xfId="0" applyFont="1" applyBorder="1" applyAlignment="1">
      <alignment horizontal="left" indent="4"/>
    </xf>
    <xf numFmtId="0" fontId="58" fillId="0" borderId="13" xfId="0" applyFont="1" applyBorder="1" applyAlignment="1">
      <alignment wrapText="1" indent="4"/>
    </xf>
    <xf numFmtId="166" fontId="58" fillId="0" borderId="0" xfId="0" applyNumberFormat="1" applyFont="1" applyAlignment="1">
      <alignment/>
    </xf>
    <xf numFmtId="165" fontId="57" fillId="0" borderId="10" xfId="0" applyNumberFormat="1" applyFont="1" applyBorder="1" applyAlignment="1">
      <alignment/>
    </xf>
    <xf numFmtId="0" fontId="57" fillId="0" borderId="14" xfId="0" applyFont="1" applyBorder="1" applyAlignment="1">
      <alignment wrapText="1" indent="1"/>
    </xf>
    <xf numFmtId="168" fontId="57" fillId="0" borderId="0" xfId="0" applyNumberFormat="1" applyFont="1" applyAlignment="1">
      <alignment/>
    </xf>
    <xf numFmtId="0" fontId="57" fillId="0" borderId="13" xfId="0" applyFont="1" applyBorder="1" applyAlignment="1">
      <alignment wrapText="1" indent="2"/>
    </xf>
    <xf numFmtId="0" fontId="58" fillId="0" borderId="14" xfId="0" applyFont="1" applyBorder="1" applyAlignment="1">
      <alignment wrapText="1" indent="3"/>
    </xf>
    <xf numFmtId="166" fontId="58" fillId="0" borderId="0" xfId="0" applyNumberFormat="1" applyFont="1" applyAlignment="1">
      <alignment indent="1"/>
    </xf>
    <xf numFmtId="0" fontId="55" fillId="0" borderId="11" xfId="0" applyFont="1" applyBorder="1" applyAlignment="1">
      <alignment/>
    </xf>
    <xf numFmtId="0" fontId="58" fillId="0" borderId="13" xfId="0" applyFont="1" applyBorder="1" applyAlignment="1">
      <alignment wrapText="1" indent="3"/>
    </xf>
    <xf numFmtId="165" fontId="57" fillId="0" borderId="26" xfId="0" applyNumberFormat="1" applyFont="1" applyBorder="1" applyAlignment="1">
      <alignment/>
    </xf>
    <xf numFmtId="0" fontId="55" fillId="0" borderId="0" xfId="0" applyFont="1" applyAlignment="1">
      <alignment horizontal="left" indent="3"/>
    </xf>
    <xf numFmtId="0" fontId="54" fillId="0" borderId="0" xfId="0" applyFont="1" applyAlignment="1">
      <alignment horizontal="left"/>
    </xf>
    <xf numFmtId="0" fontId="59" fillId="0" borderId="0" xfId="0" applyFont="1" applyAlignment="1">
      <alignment wrapText="1"/>
    </xf>
    <xf numFmtId="0" fontId="59" fillId="0" borderId="0" xfId="0" applyFont="1" applyAlignment="1">
      <alignment horizontal="left"/>
    </xf>
    <xf numFmtId="0" fontId="60" fillId="0" borderId="0" xfId="0" applyFont="1" applyAlignment="1">
      <alignment wrapText="1"/>
    </xf>
    <xf numFmtId="0" fontId="57" fillId="0" borderId="0" xfId="0" applyFont="1" applyAlignment="1">
      <alignment wrapText="1"/>
    </xf>
    <xf numFmtId="164" fontId="61" fillId="0" borderId="0" xfId="0" applyNumberFormat="1" applyFont="1" applyAlignment="1">
      <alignment/>
    </xf>
    <xf numFmtId="0" fontId="57" fillId="0" borderId="0" xfId="0" applyFont="1" applyAlignment="1">
      <alignment horizontal="right" wrapText="1"/>
    </xf>
    <xf numFmtId="0" fontId="62" fillId="0" borderId="0" xfId="0" applyFont="1" applyAlignment="1">
      <alignment wrapText="1"/>
    </xf>
    <xf numFmtId="0" fontId="57" fillId="0" borderId="0" xfId="0" applyFont="1" applyAlignment="1">
      <alignment/>
    </xf>
    <xf numFmtId="0" fontId="55" fillId="0" borderId="29" xfId="0" applyFont="1" applyBorder="1" applyAlignment="1">
      <alignment wrapText="1"/>
    </xf>
    <xf numFmtId="0" fontId="55" fillId="0" borderId="30" xfId="0" applyFont="1" applyBorder="1" applyAlignment="1">
      <alignment horizontal="left"/>
    </xf>
    <xf numFmtId="0" fontId="57" fillId="0" borderId="30" xfId="0" applyFont="1" applyBorder="1" applyAlignment="1">
      <alignment horizontal="center" wrapText="1"/>
    </xf>
    <xf numFmtId="0" fontId="55" fillId="0" borderId="30" xfId="0" applyFont="1" applyBorder="1" applyAlignment="1">
      <alignment horizontal="left" wrapText="1"/>
    </xf>
    <xf numFmtId="0" fontId="57" fillId="0" borderId="31" xfId="0" applyFont="1" applyBorder="1" applyAlignment="1">
      <alignment horizontal="center" wrapText="1"/>
    </xf>
    <xf numFmtId="0" fontId="57" fillId="0" borderId="32" xfId="0" applyFont="1" applyBorder="1" applyAlignment="1">
      <alignment horizontal="center" wrapText="1"/>
    </xf>
    <xf numFmtId="0" fontId="55" fillId="0" borderId="31" xfId="0" applyFont="1" applyBorder="1" applyAlignment="1">
      <alignment horizontal="left" wrapText="1"/>
    </xf>
    <xf numFmtId="0" fontId="57" fillId="0" borderId="33" xfId="0" applyFont="1" applyBorder="1" applyAlignment="1">
      <alignment horizontal="center" wrapText="1"/>
    </xf>
    <xf numFmtId="0" fontId="57" fillId="0" borderId="34" xfId="0" applyFont="1" applyBorder="1" applyAlignment="1">
      <alignment wrapText="1"/>
    </xf>
    <xf numFmtId="169" fontId="55" fillId="0" borderId="35" xfId="0" applyNumberFormat="1" applyFont="1" applyBorder="1" applyAlignment="1">
      <alignment/>
    </xf>
    <xf numFmtId="0" fontId="55" fillId="0" borderId="35" xfId="0" applyFont="1" applyBorder="1" applyAlignment="1">
      <alignment horizontal="left"/>
    </xf>
    <xf numFmtId="171" fontId="55" fillId="0" borderId="36" xfId="0" applyNumberFormat="1" applyFont="1" applyBorder="1" applyAlignment="1">
      <alignment/>
    </xf>
    <xf numFmtId="171" fontId="55" fillId="0" borderId="37" xfId="0" applyNumberFormat="1" applyFont="1" applyBorder="1" applyAlignment="1">
      <alignment/>
    </xf>
    <xf numFmtId="171" fontId="55" fillId="0" borderId="37" xfId="0" applyNumberFormat="1" applyFont="1" applyBorder="1" applyAlignment="1">
      <alignment horizontal="left"/>
    </xf>
    <xf numFmtId="0" fontId="57" fillId="0" borderId="29" xfId="0" applyFont="1" applyBorder="1" applyAlignment="1">
      <alignment wrapText="1"/>
    </xf>
    <xf numFmtId="169" fontId="55" fillId="0" borderId="30" xfId="0" applyNumberFormat="1" applyFont="1" applyBorder="1" applyAlignment="1">
      <alignment/>
    </xf>
    <xf numFmtId="171" fontId="55" fillId="0" borderId="32" xfId="0" applyNumberFormat="1" applyFont="1" applyBorder="1" applyAlignment="1">
      <alignment/>
    </xf>
    <xf numFmtId="171" fontId="55" fillId="0" borderId="32" xfId="0" applyNumberFormat="1" applyFont="1" applyBorder="1" applyAlignment="1">
      <alignment horizontal="left"/>
    </xf>
    <xf numFmtId="0" fontId="63" fillId="0" borderId="29" xfId="0" applyFont="1" applyBorder="1" applyAlignment="1">
      <alignment wrapText="1"/>
    </xf>
    <xf numFmtId="169" fontId="63" fillId="0" borderId="30" xfId="0" applyNumberFormat="1" applyFont="1" applyBorder="1" applyAlignment="1">
      <alignment/>
    </xf>
    <xf numFmtId="171" fontId="63" fillId="0" borderId="32" xfId="0" applyNumberFormat="1" applyFont="1" applyBorder="1" applyAlignment="1">
      <alignment/>
    </xf>
    <xf numFmtId="169" fontId="63" fillId="0" borderId="32" xfId="0" applyNumberFormat="1" applyFont="1" applyBorder="1" applyAlignment="1">
      <alignment/>
    </xf>
    <xf numFmtId="0" fontId="57" fillId="0" borderId="38" xfId="0" applyFont="1" applyBorder="1" applyAlignment="1">
      <alignment wrapText="1"/>
    </xf>
    <xf numFmtId="169" fontId="63" fillId="0" borderId="39" xfId="0" applyNumberFormat="1" applyFont="1" applyBorder="1" applyAlignment="1">
      <alignment/>
    </xf>
    <xf numFmtId="0" fontId="63" fillId="0" borderId="0" xfId="0" applyFont="1" applyAlignment="1">
      <alignment horizontal="left"/>
    </xf>
    <xf numFmtId="164" fontId="63" fillId="0" borderId="0" xfId="0" applyNumberFormat="1" applyFont="1" applyAlignment="1">
      <alignment/>
    </xf>
    <xf numFmtId="169" fontId="55" fillId="0" borderId="0" xfId="0" applyNumberFormat="1" applyFont="1" applyAlignment="1">
      <alignment horizontal="left"/>
    </xf>
    <xf numFmtId="171" fontId="55" fillId="0" borderId="0" xfId="0" applyNumberFormat="1" applyFont="1" applyAlignment="1">
      <alignment horizontal="left"/>
    </xf>
    <xf numFmtId="0" fontId="55" fillId="0" borderId="14" xfId="0" applyFont="1" applyBorder="1" applyAlignment="1">
      <alignment horizontal="left" wrapText="1"/>
    </xf>
    <xf numFmtId="169" fontId="55" fillId="0" borderId="18" xfId="0" applyNumberFormat="1" applyFont="1" applyBorder="1" applyAlignment="1">
      <alignment horizontal="left"/>
    </xf>
    <xf numFmtId="0" fontId="55" fillId="0" borderId="19" xfId="0" applyFont="1" applyBorder="1" applyAlignment="1">
      <alignment horizontal="left"/>
    </xf>
    <xf numFmtId="164" fontId="55" fillId="0" borderId="11" xfId="0" applyNumberFormat="1" applyFont="1" applyBorder="1" applyAlignment="1">
      <alignment horizontal="left"/>
    </xf>
    <xf numFmtId="165" fontId="55" fillId="0" borderId="10" xfId="0" applyNumberFormat="1" applyFont="1" applyBorder="1" applyAlignment="1">
      <alignment horizontal="left"/>
    </xf>
    <xf numFmtId="168" fontId="55" fillId="0" borderId="19" xfId="0" applyNumberFormat="1" applyFont="1" applyBorder="1" applyAlignment="1">
      <alignment horizontal="left"/>
    </xf>
    <xf numFmtId="165" fontId="55" fillId="0" borderId="12" xfId="0" applyNumberFormat="1" applyFont="1" applyBorder="1" applyAlignment="1">
      <alignment horizontal="left"/>
    </xf>
    <xf numFmtId="165" fontId="55" fillId="0" borderId="16" xfId="0" applyNumberFormat="1" applyFont="1" applyBorder="1" applyAlignment="1">
      <alignment horizontal="left"/>
    </xf>
    <xf numFmtId="0" fontId="55" fillId="0" borderId="0" xfId="0" applyFont="1" applyAlignment="1">
      <alignment horizontal="left" wrapText="1"/>
    </xf>
    <xf numFmtId="0" fontId="55" fillId="0" borderId="0" xfId="0" applyFont="1" applyAlignment="1">
      <alignment/>
    </xf>
    <xf numFmtId="0" fontId="55" fillId="0" borderId="14" xfId="0" applyFont="1" applyBorder="1" applyAlignment="1">
      <alignment/>
    </xf>
    <xf numFmtId="166" fontId="58" fillId="0" borderId="14" xfId="0" applyNumberFormat="1" applyFont="1" applyBorder="1" applyAlignment="1">
      <alignment horizontal="left"/>
    </xf>
    <xf numFmtId="166" fontId="58" fillId="0" borderId="0" xfId="0" applyNumberFormat="1" applyFont="1" applyAlignment="1">
      <alignment horizontal="left"/>
    </xf>
    <xf numFmtId="166" fontId="58" fillId="0" borderId="11" xfId="0" applyNumberFormat="1" applyFont="1" applyBorder="1" applyAlignment="1">
      <alignment horizontal="left"/>
    </xf>
    <xf numFmtId="166" fontId="55" fillId="0" borderId="11" xfId="0" applyNumberFormat="1" applyFont="1" applyBorder="1" applyAlignment="1">
      <alignment horizontal="left" indent="1"/>
    </xf>
    <xf numFmtId="167" fontId="55" fillId="0" borderId="11" xfId="0" applyNumberFormat="1" applyFont="1" applyBorder="1" applyAlignment="1">
      <alignment horizontal="left"/>
    </xf>
    <xf numFmtId="172" fontId="55" fillId="0" borderId="14" xfId="44" applyNumberFormat="1" applyFont="1" applyBorder="1" applyAlignment="1">
      <alignment/>
    </xf>
    <xf numFmtId="41" fontId="55" fillId="0" borderId="13" xfId="0" applyNumberFormat="1" applyFont="1" applyBorder="1" applyAlignment="1">
      <alignment/>
    </xf>
    <xf numFmtId="41" fontId="55" fillId="0" borderId="10" xfId="0" applyNumberFormat="1" applyFont="1" applyBorder="1" applyAlignment="1">
      <alignment/>
    </xf>
    <xf numFmtId="9" fontId="58" fillId="0" borderId="14" xfId="0" applyNumberFormat="1" applyFont="1" applyBorder="1" applyAlignment="1">
      <alignment/>
    </xf>
    <xf numFmtId="41" fontId="55" fillId="0" borderId="14" xfId="0" applyNumberFormat="1" applyFont="1" applyBorder="1" applyAlignment="1">
      <alignment/>
    </xf>
    <xf numFmtId="172" fontId="55" fillId="0" borderId="10" xfId="44" applyNumberFormat="1" applyFont="1" applyBorder="1" applyAlignment="1">
      <alignment/>
    </xf>
    <xf numFmtId="166" fontId="58" fillId="0" borderId="13" xfId="0" applyNumberFormat="1" applyFont="1" applyBorder="1" applyAlignment="1">
      <alignment horizontal="right"/>
    </xf>
    <xf numFmtId="167" fontId="55" fillId="0" borderId="10" xfId="0" applyNumberFormat="1" applyFont="1" applyBorder="1" applyAlignment="1">
      <alignment/>
    </xf>
    <xf numFmtId="173" fontId="55" fillId="0" borderId="14" xfId="0" applyNumberFormat="1" applyFont="1" applyBorder="1" applyAlignment="1">
      <alignment/>
    </xf>
    <xf numFmtId="172" fontId="57" fillId="0" borderId="15" xfId="44" applyNumberFormat="1" applyFont="1" applyBorder="1" applyAlignment="1">
      <alignment/>
    </xf>
    <xf numFmtId="164" fontId="55" fillId="0" borderId="14" xfId="0" applyNumberFormat="1" applyFont="1" applyBorder="1" applyAlignment="1">
      <alignment horizontal="right"/>
    </xf>
    <xf numFmtId="164" fontId="55" fillId="0" borderId="11" xfId="0" applyNumberFormat="1" applyFont="1" applyBorder="1" applyAlignment="1">
      <alignment horizontal="right"/>
    </xf>
    <xf numFmtId="164" fontId="55" fillId="0" borderId="15" xfId="0" applyNumberFormat="1" applyFont="1" applyBorder="1" applyAlignment="1">
      <alignment horizontal="right"/>
    </xf>
    <xf numFmtId="164" fontId="55" fillId="0" borderId="0" xfId="0" applyNumberFormat="1" applyFont="1" applyAlignment="1">
      <alignment horizontal="right"/>
    </xf>
    <xf numFmtId="173" fontId="55" fillId="0" borderId="14" xfId="42" applyNumberFormat="1" applyFont="1" applyBorder="1" applyAlignment="1">
      <alignment/>
    </xf>
    <xf numFmtId="173" fontId="55" fillId="0" borderId="13" xfId="42" applyNumberFormat="1" applyFont="1" applyBorder="1" applyAlignment="1">
      <alignment/>
    </xf>
    <xf numFmtId="173" fontId="55" fillId="0" borderId="10" xfId="42" applyNumberFormat="1" applyFont="1" applyBorder="1" applyAlignment="1">
      <alignment/>
    </xf>
    <xf numFmtId="9" fontId="55" fillId="0" borderId="15" xfId="57" applyFont="1" applyBorder="1" applyAlignment="1">
      <alignment horizontal="right"/>
    </xf>
    <xf numFmtId="172" fontId="57" fillId="0" borderId="14" xfId="44" applyNumberFormat="1" applyFont="1" applyBorder="1" applyAlignment="1">
      <alignment/>
    </xf>
    <xf numFmtId="172" fontId="57" fillId="0" borderId="13" xfId="44" applyNumberFormat="1" applyFont="1" applyBorder="1" applyAlignment="1">
      <alignment/>
    </xf>
    <xf numFmtId="0" fontId="57" fillId="0" borderId="0" xfId="0" applyFont="1" applyBorder="1" applyAlignment="1">
      <alignment wrapText="1" indent="1"/>
    </xf>
    <xf numFmtId="44" fontId="57" fillId="0" borderId="14" xfId="44" applyFont="1" applyBorder="1" applyAlignment="1">
      <alignment/>
    </xf>
    <xf numFmtId="174" fontId="57" fillId="0" borderId="13" xfId="0" applyNumberFormat="1" applyFont="1" applyBorder="1" applyAlignment="1">
      <alignment/>
    </xf>
    <xf numFmtId="44" fontId="57" fillId="0" borderId="15" xfId="44" applyFont="1" applyBorder="1" applyAlignment="1">
      <alignment/>
    </xf>
    <xf numFmtId="175" fontId="55" fillId="0" borderId="14" xfId="0" applyNumberFormat="1" applyFont="1" applyBorder="1" applyAlignment="1">
      <alignment/>
    </xf>
    <xf numFmtId="175" fontId="55" fillId="0" borderId="15" xfId="0" applyNumberFormat="1" applyFont="1" applyBorder="1" applyAlignment="1">
      <alignment/>
    </xf>
    <xf numFmtId="175" fontId="55" fillId="0" borderId="13" xfId="0" applyNumberFormat="1" applyFont="1" applyBorder="1" applyAlignment="1">
      <alignment/>
    </xf>
    <xf numFmtId="9" fontId="55" fillId="0" borderId="15" xfId="57" applyFont="1" applyBorder="1" applyAlignment="1">
      <alignment/>
    </xf>
    <xf numFmtId="167" fontId="57" fillId="0" borderId="13" xfId="0" applyNumberFormat="1" applyFont="1" applyBorder="1" applyAlignment="1">
      <alignment/>
    </xf>
    <xf numFmtId="172" fontId="57" fillId="0" borderId="14" xfId="44" applyNumberFormat="1" applyFont="1" applyBorder="1" applyAlignment="1">
      <alignment wrapText="1"/>
    </xf>
    <xf numFmtId="172" fontId="55" fillId="0" borderId="0" xfId="44" applyNumberFormat="1" applyFont="1" applyAlignment="1">
      <alignment horizontal="left"/>
    </xf>
    <xf numFmtId="172" fontId="55" fillId="0" borderId="18" xfId="44" applyNumberFormat="1" applyFont="1" applyBorder="1" applyAlignment="1">
      <alignment/>
    </xf>
    <xf numFmtId="172" fontId="55" fillId="0" borderId="0" xfId="44" applyNumberFormat="1" applyFont="1" applyAlignment="1">
      <alignment/>
    </xf>
    <xf numFmtId="173" fontId="55" fillId="0" borderId="14" xfId="42" applyNumberFormat="1" applyFont="1" applyBorder="1" applyAlignment="1">
      <alignment horizontal="left"/>
    </xf>
    <xf numFmtId="173" fontId="55" fillId="0" borderId="18" xfId="42" applyNumberFormat="1" applyFont="1" applyBorder="1" applyAlignment="1">
      <alignment horizontal="left"/>
    </xf>
    <xf numFmtId="173" fontId="55" fillId="0" borderId="0" xfId="42" applyNumberFormat="1" applyFont="1" applyAlignment="1">
      <alignment horizontal="left"/>
    </xf>
    <xf numFmtId="173" fontId="55" fillId="0" borderId="18" xfId="42" applyNumberFormat="1" applyFont="1" applyBorder="1" applyAlignment="1">
      <alignment/>
    </xf>
    <xf numFmtId="173" fontId="55" fillId="0" borderId="0" xfId="42" applyNumberFormat="1" applyFont="1" applyAlignment="1">
      <alignment/>
    </xf>
    <xf numFmtId="173" fontId="55" fillId="0" borderId="21" xfId="42" applyNumberFormat="1" applyFont="1" applyBorder="1" applyAlignment="1">
      <alignment/>
    </xf>
    <xf numFmtId="173" fontId="55" fillId="0" borderId="17" xfId="42" applyNumberFormat="1" applyFont="1" applyBorder="1" applyAlignment="1">
      <alignment/>
    </xf>
    <xf numFmtId="173" fontId="55" fillId="0" borderId="15" xfId="42" applyNumberFormat="1" applyFont="1" applyBorder="1" applyAlignment="1">
      <alignment/>
    </xf>
    <xf numFmtId="173" fontId="55" fillId="0" borderId="26" xfId="42" applyNumberFormat="1" applyFont="1" applyBorder="1" applyAlignment="1">
      <alignment/>
    </xf>
    <xf numFmtId="44" fontId="55" fillId="0" borderId="14" xfId="44" applyFont="1" applyBorder="1" applyAlignment="1">
      <alignment/>
    </xf>
    <xf numFmtId="44" fontId="55" fillId="0" borderId="0" xfId="44" applyFont="1" applyAlignment="1">
      <alignment horizontal="left"/>
    </xf>
    <xf numFmtId="44" fontId="55" fillId="0" borderId="18" xfId="44" applyFont="1" applyBorder="1" applyAlignment="1">
      <alignment/>
    </xf>
    <xf numFmtId="44" fontId="55" fillId="0" borderId="0" xfId="44" applyFont="1" applyAlignment="1">
      <alignment/>
    </xf>
    <xf numFmtId="43" fontId="55" fillId="0" borderId="14" xfId="42" applyFont="1" applyBorder="1" applyAlignment="1">
      <alignment/>
    </xf>
    <xf numFmtId="43" fontId="55" fillId="0" borderId="0" xfId="42" applyFont="1" applyAlignment="1">
      <alignment horizontal="left"/>
    </xf>
    <xf numFmtId="43" fontId="55" fillId="0" borderId="18" xfId="42" applyFont="1" applyBorder="1" applyAlignment="1">
      <alignment/>
    </xf>
    <xf numFmtId="43" fontId="55" fillId="0" borderId="0" xfId="42" applyFont="1" applyAlignment="1">
      <alignment/>
    </xf>
    <xf numFmtId="43" fontId="55" fillId="0" borderId="13" xfId="42" applyFont="1" applyBorder="1" applyAlignment="1">
      <alignment/>
    </xf>
    <xf numFmtId="43" fontId="55" fillId="0" borderId="20" xfId="42" applyFont="1" applyBorder="1" applyAlignment="1">
      <alignment/>
    </xf>
    <xf numFmtId="43" fontId="55" fillId="0" borderId="21" xfId="42" applyFont="1" applyBorder="1" applyAlignment="1">
      <alignment/>
    </xf>
    <xf numFmtId="44" fontId="55" fillId="0" borderId="15" xfId="44" applyFont="1" applyBorder="1" applyAlignment="1">
      <alignment/>
    </xf>
    <xf numFmtId="44" fontId="55" fillId="0" borderId="26" xfId="44" applyFont="1" applyBorder="1" applyAlignment="1">
      <alignment/>
    </xf>
    <xf numFmtId="44" fontId="55" fillId="0" borderId="27" xfId="44" applyFont="1" applyBorder="1" applyAlignment="1">
      <alignment/>
    </xf>
    <xf numFmtId="0" fontId="55" fillId="0" borderId="40" xfId="0" applyFont="1" applyBorder="1" applyAlignment="1">
      <alignment horizontal="left"/>
    </xf>
    <xf numFmtId="0" fontId="55" fillId="0" borderId="41" xfId="0" applyFont="1" applyBorder="1" applyAlignment="1">
      <alignment horizontal="left"/>
    </xf>
    <xf numFmtId="44" fontId="55" fillId="0" borderId="11" xfId="44" applyFont="1" applyBorder="1" applyAlignment="1">
      <alignment/>
    </xf>
    <xf numFmtId="43" fontId="55" fillId="0" borderId="11" xfId="42" applyFont="1" applyBorder="1" applyAlignment="1">
      <alignment/>
    </xf>
    <xf numFmtId="43" fontId="55" fillId="0" borderId="14" xfId="42" applyFont="1" applyBorder="1" applyAlignment="1">
      <alignment horizontal="left"/>
    </xf>
    <xf numFmtId="43" fontId="55" fillId="0" borderId="18" xfId="42" applyFont="1" applyBorder="1" applyAlignment="1">
      <alignment horizontal="left"/>
    </xf>
    <xf numFmtId="43" fontId="55" fillId="0" borderId="11" xfId="42" applyFont="1" applyBorder="1" applyAlignment="1">
      <alignment horizontal="left"/>
    </xf>
    <xf numFmtId="43" fontId="55" fillId="0" borderId="18" xfId="42" applyFont="1" applyBorder="1" applyAlignment="1">
      <alignment horizontal="left" indent="3"/>
    </xf>
    <xf numFmtId="44" fontId="55" fillId="0" borderId="14" xfId="44" applyFont="1" applyBorder="1" applyAlignment="1">
      <alignment vertical="center"/>
    </xf>
    <xf numFmtId="44" fontId="55" fillId="0" borderId="0" xfId="44" applyFont="1" applyAlignment="1">
      <alignment horizontal="left" vertical="center"/>
    </xf>
    <xf numFmtId="44" fontId="55" fillId="0" borderId="18" xfId="44" applyFont="1" applyBorder="1" applyAlignment="1">
      <alignment vertical="center"/>
    </xf>
    <xf numFmtId="44" fontId="55" fillId="0" borderId="0" xfId="44" applyFont="1" applyAlignment="1">
      <alignment horizontal="right" vertical="center" wrapText="1"/>
    </xf>
    <xf numFmtId="44" fontId="55" fillId="0" borderId="0" xfId="44" applyFont="1" applyBorder="1" applyAlignment="1">
      <alignment vertical="center"/>
    </xf>
    <xf numFmtId="44" fontId="55" fillId="0" borderId="11" xfId="44" applyFont="1" applyBorder="1" applyAlignment="1">
      <alignment vertical="center"/>
    </xf>
    <xf numFmtId="43" fontId="55" fillId="0" borderId="0" xfId="42" applyFont="1" applyBorder="1" applyAlignment="1">
      <alignment/>
    </xf>
    <xf numFmtId="43" fontId="55" fillId="0" borderId="17" xfId="42" applyFont="1" applyBorder="1" applyAlignment="1">
      <alignment/>
    </xf>
    <xf numFmtId="173" fontId="55" fillId="0" borderId="20" xfId="42" applyNumberFormat="1" applyFont="1" applyBorder="1" applyAlignment="1">
      <alignment/>
    </xf>
    <xf numFmtId="0" fontId="55" fillId="0" borderId="27" xfId="0" applyFont="1" applyBorder="1" applyAlignment="1">
      <alignment horizontal="left"/>
    </xf>
    <xf numFmtId="172" fontId="55" fillId="0" borderId="18" xfId="44" applyNumberFormat="1" applyFont="1" applyBorder="1" applyAlignment="1">
      <alignment horizontal="right"/>
    </xf>
    <xf numFmtId="172" fontId="55" fillId="0" borderId="0" xfId="44" applyNumberFormat="1" applyFont="1" applyAlignment="1">
      <alignment horizontal="right"/>
    </xf>
    <xf numFmtId="164" fontId="55" fillId="0" borderId="18" xfId="0" applyNumberFormat="1" applyFont="1" applyBorder="1" applyAlignment="1">
      <alignment horizontal="right"/>
    </xf>
    <xf numFmtId="164" fontId="55" fillId="0" borderId="26" xfId="0" applyNumberFormat="1" applyFont="1" applyBorder="1" applyAlignment="1">
      <alignment horizontal="right"/>
    </xf>
    <xf numFmtId="164" fontId="55" fillId="0" borderId="27" xfId="0" applyNumberFormat="1" applyFont="1" applyBorder="1" applyAlignment="1">
      <alignment horizontal="right"/>
    </xf>
    <xf numFmtId="164" fontId="55" fillId="0" borderId="28" xfId="0" applyNumberFormat="1" applyFont="1" applyBorder="1" applyAlignment="1">
      <alignment horizontal="right"/>
    </xf>
    <xf numFmtId="164" fontId="55" fillId="0" borderId="0" xfId="0" applyNumberFormat="1" applyFont="1" applyBorder="1" applyAlignment="1">
      <alignment/>
    </xf>
    <xf numFmtId="44" fontId="55" fillId="0" borderId="20" xfId="44" applyFont="1" applyBorder="1" applyAlignment="1">
      <alignment/>
    </xf>
    <xf numFmtId="44" fontId="55" fillId="0" borderId="21" xfId="44" applyFont="1" applyBorder="1" applyAlignment="1">
      <alignment/>
    </xf>
    <xf numFmtId="44" fontId="55" fillId="0" borderId="13" xfId="44" applyFont="1" applyBorder="1" applyAlignment="1">
      <alignment/>
    </xf>
    <xf numFmtId="0" fontId="55" fillId="0" borderId="21" xfId="0" applyFont="1" applyBorder="1" applyAlignment="1">
      <alignment horizontal="center" wrapText="1"/>
    </xf>
    <xf numFmtId="0" fontId="55" fillId="0" borderId="0" xfId="0" applyFont="1" applyBorder="1" applyAlignment="1">
      <alignment horizontal="left"/>
    </xf>
    <xf numFmtId="165" fontId="57" fillId="0" borderId="28" xfId="0" applyNumberFormat="1" applyFont="1" applyBorder="1" applyAlignment="1">
      <alignment/>
    </xf>
    <xf numFmtId="0" fontId="54" fillId="0" borderId="0" xfId="0" applyFont="1" applyAlignment="1">
      <alignment/>
    </xf>
    <xf numFmtId="42" fontId="55" fillId="0" borderId="14" xfId="42" applyNumberFormat="1" applyFont="1" applyBorder="1" applyAlignment="1">
      <alignment horizontal="right"/>
    </xf>
    <xf numFmtId="173" fontId="55" fillId="0" borderId="14" xfId="42" applyNumberFormat="1" applyFont="1" applyBorder="1" applyAlignment="1">
      <alignment horizontal="right"/>
    </xf>
    <xf numFmtId="173" fontId="57" fillId="0" borderId="15" xfId="42" applyNumberFormat="1" applyFont="1" applyBorder="1" applyAlignment="1">
      <alignment horizontal="right"/>
    </xf>
    <xf numFmtId="42" fontId="57" fillId="0" borderId="15" xfId="42" applyNumberFormat="1" applyFont="1" applyBorder="1" applyAlignment="1">
      <alignment horizontal="right"/>
    </xf>
    <xf numFmtId="172" fontId="55" fillId="0" borderId="11" xfId="44" applyNumberFormat="1" applyFont="1" applyBorder="1" applyAlignment="1">
      <alignment horizontal="right"/>
    </xf>
    <xf numFmtId="0" fontId="55" fillId="0" borderId="0" xfId="0" applyFont="1" applyAlignment="1">
      <alignment vertical="top" wrapText="1"/>
    </xf>
    <xf numFmtId="0" fontId="55" fillId="0" borderId="0" xfId="0" applyFont="1" applyAlignment="1">
      <alignment horizontal="left"/>
    </xf>
    <xf numFmtId="0" fontId="55" fillId="0" borderId="13" xfId="0" applyFont="1" applyBorder="1" applyAlignment="1">
      <alignment vertical="top" wrapText="1"/>
    </xf>
    <xf numFmtId="0" fontId="64" fillId="0" borderId="0" xfId="0" applyFont="1" applyAlignment="1">
      <alignment horizontal="center" wrapText="1"/>
    </xf>
    <xf numFmtId="0" fontId="65" fillId="0" borderId="0" xfId="0" applyFont="1" applyAlignment="1">
      <alignment wrapText="1"/>
    </xf>
    <xf numFmtId="0" fontId="57" fillId="0" borderId="0" xfId="0" applyFont="1" applyAlignment="1">
      <alignment wrapText="1"/>
    </xf>
    <xf numFmtId="0" fontId="55" fillId="0" borderId="0" xfId="0" applyFont="1" applyAlignment="1">
      <alignment wrapText="1"/>
    </xf>
    <xf numFmtId="0" fontId="57" fillId="0" borderId="0" xfId="0" applyFont="1" applyAlignment="1">
      <alignment horizontal="center" wrapText="1"/>
    </xf>
    <xf numFmtId="0" fontId="54" fillId="0" borderId="0" xfId="0" applyFont="1" applyAlignment="1">
      <alignment horizontal="center" wrapText="1"/>
    </xf>
    <xf numFmtId="0" fontId="59" fillId="0" borderId="0" xfId="0" applyFont="1" applyAlignment="1">
      <alignment horizontal="left"/>
    </xf>
    <xf numFmtId="0" fontId="59" fillId="0" borderId="0" xfId="0" applyFont="1" applyAlignment="1">
      <alignment wrapText="1"/>
    </xf>
    <xf numFmtId="0" fontId="54" fillId="0" borderId="0" xfId="0" applyFont="1" applyAlignment="1">
      <alignment horizontal="center"/>
    </xf>
    <xf numFmtId="0" fontId="55" fillId="0" borderId="0" xfId="0" applyFont="1" applyAlignment="1">
      <alignment vertical="top" wrapText="1"/>
    </xf>
    <xf numFmtId="0" fontId="55" fillId="0" borderId="0" xfId="0" applyFont="1" applyAlignment="1">
      <alignment horizontal="left" vertical="top"/>
    </xf>
    <xf numFmtId="0" fontId="55" fillId="0" borderId="0" xfId="0" applyFont="1" applyAlignment="1">
      <alignment horizontal="left"/>
    </xf>
    <xf numFmtId="0" fontId="57" fillId="0" borderId="12" xfId="0" applyFont="1" applyBorder="1" applyAlignment="1">
      <alignment horizontal="left"/>
    </xf>
    <xf numFmtId="165" fontId="55" fillId="0" borderId="12" xfId="0" applyNumberFormat="1" applyFont="1" applyBorder="1" applyAlignment="1">
      <alignment horizontal="left"/>
    </xf>
    <xf numFmtId="0" fontId="57" fillId="0" borderId="0" xfId="0" applyFont="1" applyAlignment="1">
      <alignment horizontal="left"/>
    </xf>
    <xf numFmtId="0" fontId="55" fillId="0" borderId="0" xfId="0" applyFont="1" applyAlignment="1">
      <alignment horizontal="justify" wrapText="1"/>
    </xf>
    <xf numFmtId="0" fontId="55" fillId="0" borderId="0" xfId="0" applyFont="1" applyAlignment="1">
      <alignment horizontal="justify"/>
    </xf>
    <xf numFmtId="0" fontId="55" fillId="0" borderId="0" xfId="0" applyFont="1" applyAlignment="1">
      <alignment vertical="center" wrapText="1"/>
    </xf>
    <xf numFmtId="0" fontId="55" fillId="0" borderId="0" xfId="0" applyFont="1" applyAlignment="1">
      <alignment horizontal="left" vertical="center"/>
    </xf>
    <xf numFmtId="0" fontId="66" fillId="0" borderId="42" xfId="0" applyFont="1" applyBorder="1" applyAlignment="1">
      <alignment horizontal="center" wrapText="1"/>
    </xf>
    <xf numFmtId="0" fontId="59" fillId="0" borderId="43" xfId="0" applyFont="1" applyBorder="1" applyAlignment="1">
      <alignment horizontal="left"/>
    </xf>
    <xf numFmtId="0" fontId="66" fillId="0" borderId="44" xfId="0" applyFont="1" applyBorder="1" applyAlignment="1">
      <alignment horizontal="center"/>
    </xf>
    <xf numFmtId="0" fontId="59" fillId="0" borderId="45" xfId="0" applyFont="1" applyBorder="1" applyAlignment="1">
      <alignment horizontal="left"/>
    </xf>
    <xf numFmtId="0" fontId="59" fillId="0" borderId="42" xfId="0" applyFont="1" applyBorder="1" applyAlignment="1">
      <alignment horizontal="left"/>
    </xf>
    <xf numFmtId="0" fontId="59" fillId="0" borderId="44" xfId="0" applyFont="1" applyBorder="1" applyAlignment="1">
      <alignment horizontal="left"/>
    </xf>
    <xf numFmtId="0" fontId="57" fillId="0" borderId="34" xfId="0" applyFont="1" applyBorder="1" applyAlignment="1">
      <alignment horizontal="center" wrapText="1"/>
    </xf>
    <xf numFmtId="0" fontId="57" fillId="0" borderId="46" xfId="0" applyFont="1" applyBorder="1" applyAlignment="1">
      <alignment horizontal="center"/>
    </xf>
    <xf numFmtId="0" fontId="55" fillId="0" borderId="37" xfId="0" applyFont="1" applyBorder="1" applyAlignment="1">
      <alignment horizontal="left"/>
    </xf>
    <xf numFmtId="0" fontId="55" fillId="0" borderId="34" xfId="0" applyFont="1" applyBorder="1" applyAlignment="1">
      <alignment horizontal="left"/>
    </xf>
    <xf numFmtId="0" fontId="55" fillId="0" borderId="46" xfId="0" applyFont="1" applyBorder="1" applyAlignment="1">
      <alignment horizontal="left"/>
    </xf>
    <xf numFmtId="0" fontId="57" fillId="0" borderId="47" xfId="0" applyFont="1" applyBorder="1" applyAlignment="1">
      <alignment horizontal="center" wrapText="1"/>
    </xf>
    <xf numFmtId="0" fontId="55" fillId="0" borderId="21" xfId="0" applyFont="1" applyBorder="1" applyAlignment="1">
      <alignment horizontal="left"/>
    </xf>
    <xf numFmtId="0" fontId="57" fillId="0" borderId="48" xfId="0" applyFont="1" applyBorder="1" applyAlignment="1">
      <alignment horizontal="center"/>
    </xf>
    <xf numFmtId="0" fontId="55" fillId="0" borderId="49" xfId="0" applyFont="1" applyBorder="1" applyAlignment="1">
      <alignment horizontal="left"/>
    </xf>
    <xf numFmtId="0" fontId="55" fillId="0" borderId="47" xfId="0" applyFont="1" applyBorder="1" applyAlignment="1">
      <alignment horizontal="left"/>
    </xf>
    <xf numFmtId="0" fontId="55" fillId="0" borderId="48" xfId="0" applyFont="1" applyBorder="1" applyAlignment="1">
      <alignment horizontal="left"/>
    </xf>
    <xf numFmtId="0" fontId="62" fillId="0" borderId="42" xfId="0" applyFont="1" applyBorder="1" applyAlignment="1">
      <alignment horizontal="center" wrapText="1"/>
    </xf>
    <xf numFmtId="0" fontId="55" fillId="0" borderId="43" xfId="0" applyFont="1" applyBorder="1" applyAlignment="1">
      <alignment horizontal="left"/>
    </xf>
    <xf numFmtId="0" fontId="62" fillId="0" borderId="44" xfId="0" applyFont="1" applyBorder="1" applyAlignment="1">
      <alignment horizontal="center"/>
    </xf>
    <xf numFmtId="0" fontId="55" fillId="0" borderId="45" xfId="0" applyFont="1" applyBorder="1" applyAlignment="1">
      <alignment horizontal="left"/>
    </xf>
    <xf numFmtId="0" fontId="55" fillId="0" borderId="44" xfId="0" applyFont="1" applyBorder="1" applyAlignment="1">
      <alignment horizontal="left"/>
    </xf>
    <xf numFmtId="0" fontId="55" fillId="0" borderId="42" xfId="0" applyFont="1" applyBorder="1" applyAlignment="1">
      <alignment horizontal="left"/>
    </xf>
    <xf numFmtId="0" fontId="55" fillId="0" borderId="0" xfId="0" applyFont="1" applyAlignment="1">
      <alignment horizontal="left" vertical="top" wrapText="1"/>
    </xf>
    <xf numFmtId="164" fontId="55" fillId="0" borderId="0" xfId="0" applyNumberFormat="1" applyFont="1" applyAlignment="1">
      <alignment horizontal="left" vertical="top"/>
    </xf>
    <xf numFmtId="171" fontId="55" fillId="0" borderId="0" xfId="0" applyNumberFormat="1" applyFont="1" applyAlignment="1">
      <alignment horizontal="left" vertical="top"/>
    </xf>
    <xf numFmtId="169" fontId="55" fillId="0" borderId="0" xfId="0" applyNumberFormat="1" applyFont="1" applyAlignment="1">
      <alignment horizontal="left" vertical="top"/>
    </xf>
    <xf numFmtId="0" fontId="5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0</xdr:rowOff>
    </xdr:from>
    <xdr:to>
      <xdr:col>4</xdr:col>
      <xdr:colOff>971550</xdr:colOff>
      <xdr:row>8</xdr:row>
      <xdr:rowOff>57150</xdr:rowOff>
    </xdr:to>
    <xdr:pic>
      <xdr:nvPicPr>
        <xdr:cNvPr id="1" name="Picture 1"/>
        <xdr:cNvPicPr preferRelativeResize="1">
          <a:picLocks noChangeAspect="1"/>
        </xdr:cNvPicPr>
      </xdr:nvPicPr>
      <xdr:blipFill>
        <a:blip r:embed="rId1"/>
        <a:stretch>
          <a:fillRect/>
        </a:stretch>
      </xdr:blipFill>
      <xdr:spPr>
        <a:xfrm>
          <a:off x="4848225" y="0"/>
          <a:ext cx="40195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80" zoomScaleNormal="80" zoomScalePageLayoutView="0" workbookViewId="0" topLeftCell="A1">
      <selection activeCell="A37" sqref="A37"/>
    </sheetView>
  </sheetViews>
  <sheetFormatPr defaultColWidth="21.5" defaultRowHeight="12.75"/>
  <cols>
    <col min="1" max="1" width="78.16015625" style="1" bestFit="1" customWidth="1"/>
    <col min="2" max="2" width="6.5" style="1" bestFit="1" customWidth="1"/>
    <col min="3" max="3" width="6.5" style="1" customWidth="1"/>
    <col min="4" max="4" width="47" style="1" bestFit="1" customWidth="1"/>
    <col min="5" max="5" width="22.16015625" style="1" bestFit="1" customWidth="1"/>
    <col min="6" max="16384" width="21.5" style="1" customWidth="1"/>
  </cols>
  <sheetData>
    <row r="1" spans="1:5" s="139" customFormat="1" ht="18.75" customHeight="1">
      <c r="A1" s="138"/>
      <c r="B1" s="138"/>
      <c r="C1" s="138"/>
      <c r="D1" s="138"/>
      <c r="E1" s="138"/>
    </row>
    <row r="2" spans="1:5" s="139" customFormat="1" ht="18.75" customHeight="1">
      <c r="A2" s="138"/>
      <c r="B2" s="138"/>
      <c r="C2" s="138"/>
      <c r="D2" s="138"/>
      <c r="E2" s="138"/>
    </row>
    <row r="3" spans="1:5" s="78" customFormat="1" ht="18.75" customHeight="1">
      <c r="A3" s="77"/>
      <c r="B3" s="77"/>
      <c r="C3" s="77"/>
      <c r="D3" s="77"/>
      <c r="E3" s="77"/>
    </row>
    <row r="4" spans="1:5" s="78" customFormat="1" ht="18.75" customHeight="1">
      <c r="A4" s="77"/>
      <c r="B4" s="77"/>
      <c r="C4" s="77"/>
      <c r="D4" s="77"/>
      <c r="E4" s="77"/>
    </row>
    <row r="5" spans="1:5" s="78" customFormat="1" ht="18.75" customHeight="1">
      <c r="A5" s="77"/>
      <c r="B5" s="77"/>
      <c r="C5" s="77"/>
      <c r="D5" s="77"/>
      <c r="E5" s="77"/>
    </row>
    <row r="6" spans="1:5" s="78" customFormat="1" ht="18.75" customHeight="1">
      <c r="A6" s="77"/>
      <c r="B6" s="77"/>
      <c r="C6" s="77"/>
      <c r="D6" s="77"/>
      <c r="E6" s="77"/>
    </row>
    <row r="7" spans="1:5" s="78" customFormat="1" ht="18.75" customHeight="1">
      <c r="A7" s="77"/>
      <c r="B7" s="77"/>
      <c r="C7" s="77"/>
      <c r="D7" s="77"/>
      <c r="E7" s="77"/>
    </row>
    <row r="8" spans="1:5" s="78" customFormat="1" ht="18.75" customHeight="1">
      <c r="A8" s="77"/>
      <c r="B8" s="77"/>
      <c r="C8" s="77"/>
      <c r="D8" s="77"/>
      <c r="E8" s="77"/>
    </row>
    <row r="9" spans="1:5" s="78" customFormat="1" ht="32.25" customHeight="1">
      <c r="A9" s="287" t="s">
        <v>0</v>
      </c>
      <c r="B9" s="288"/>
      <c r="C9" s="288"/>
      <c r="D9" s="288"/>
      <c r="E9" s="288"/>
    </row>
    <row r="10" spans="1:5" s="78" customFormat="1" ht="18.75" customHeight="1">
      <c r="A10" s="77"/>
      <c r="B10" s="77"/>
      <c r="C10" s="77"/>
      <c r="D10" s="77"/>
      <c r="E10" s="77"/>
    </row>
    <row r="11" spans="1:5" s="78" customFormat="1" ht="18.75" customHeight="1">
      <c r="A11" s="141" t="s">
        <v>1</v>
      </c>
      <c r="B11" s="77"/>
      <c r="C11" s="77"/>
      <c r="D11" s="77"/>
      <c r="E11" s="77"/>
    </row>
    <row r="12" spans="1:5" s="78" customFormat="1" ht="18.75" customHeight="1">
      <c r="A12" s="77"/>
      <c r="B12" s="77"/>
      <c r="C12" s="77"/>
      <c r="D12" s="77"/>
      <c r="E12" s="77"/>
    </row>
    <row r="13" spans="1:5" s="78" customFormat="1" ht="18.75" customHeight="1">
      <c r="A13" s="142" t="s">
        <v>2</v>
      </c>
      <c r="B13" s="143">
        <v>2</v>
      </c>
      <c r="C13" s="77"/>
      <c r="D13" s="142" t="s">
        <v>3</v>
      </c>
      <c r="E13" s="144" t="s">
        <v>4</v>
      </c>
    </row>
    <row r="14" spans="1:5" s="78" customFormat="1" ht="18.75" customHeight="1">
      <c r="A14" s="142" t="s">
        <v>5</v>
      </c>
      <c r="B14" s="143">
        <v>3</v>
      </c>
      <c r="C14" s="77"/>
      <c r="D14" s="145" t="s">
        <v>6</v>
      </c>
      <c r="E14" s="77"/>
    </row>
    <row r="15" spans="1:5" s="78" customFormat="1" ht="18.75" customHeight="1">
      <c r="A15" s="142" t="s">
        <v>7</v>
      </c>
      <c r="B15" s="143">
        <v>4</v>
      </c>
      <c r="C15" s="77"/>
      <c r="D15" s="77"/>
      <c r="E15" s="146"/>
    </row>
    <row r="16" spans="1:5" s="78" customFormat="1" ht="18.75" customHeight="1">
      <c r="A16" s="142" t="s">
        <v>8</v>
      </c>
      <c r="B16" s="143">
        <v>5</v>
      </c>
      <c r="C16" s="77"/>
      <c r="D16" s="142" t="s">
        <v>9</v>
      </c>
      <c r="E16" s="144" t="s">
        <v>10</v>
      </c>
    </row>
    <row r="17" spans="1:4" s="78" customFormat="1" ht="18.75" customHeight="1">
      <c r="A17" s="142" t="s">
        <v>11</v>
      </c>
      <c r="B17" s="143">
        <v>6</v>
      </c>
      <c r="C17" s="77"/>
      <c r="D17" s="145" t="s">
        <v>12</v>
      </c>
    </row>
    <row r="18" spans="1:5" s="78" customFormat="1" ht="18.75" customHeight="1">
      <c r="A18" s="142" t="s">
        <v>13</v>
      </c>
      <c r="B18" s="143">
        <v>7</v>
      </c>
      <c r="C18" s="77"/>
      <c r="E18" s="77"/>
    </row>
    <row r="19" spans="1:5" s="78" customFormat="1" ht="18.75" customHeight="1">
      <c r="A19" s="142" t="s">
        <v>14</v>
      </c>
      <c r="B19" s="143">
        <v>8</v>
      </c>
      <c r="C19" s="77"/>
      <c r="D19" s="142" t="s">
        <v>15</v>
      </c>
      <c r="E19" s="77"/>
    </row>
    <row r="20" spans="1:5" s="78" customFormat="1" ht="18.75" customHeight="1">
      <c r="A20" s="142" t="s">
        <v>16</v>
      </c>
      <c r="B20" s="143">
        <v>9</v>
      </c>
      <c r="C20" s="77"/>
      <c r="D20" s="77"/>
      <c r="E20" s="77"/>
    </row>
    <row r="21" spans="1:5" s="78" customFormat="1" ht="18.75" customHeight="1">
      <c r="A21" s="142" t="s">
        <v>17</v>
      </c>
      <c r="B21" s="143">
        <v>10</v>
      </c>
      <c r="C21" s="77"/>
      <c r="D21" s="142" t="s">
        <v>18</v>
      </c>
      <c r="E21" s="77"/>
    </row>
    <row r="22" spans="1:5" s="78" customFormat="1" ht="18.75" customHeight="1">
      <c r="A22" s="142" t="s">
        <v>19</v>
      </c>
      <c r="B22" s="143">
        <v>11</v>
      </c>
      <c r="C22" s="77"/>
      <c r="D22" s="142" t="s">
        <v>20</v>
      </c>
      <c r="E22" s="77"/>
    </row>
    <row r="23" spans="1:5" s="78" customFormat="1" ht="18.75" customHeight="1">
      <c r="A23" s="142" t="s">
        <v>21</v>
      </c>
      <c r="B23" s="143">
        <v>12</v>
      </c>
      <c r="C23" s="77"/>
      <c r="D23" s="77"/>
      <c r="E23" s="77"/>
    </row>
    <row r="24" spans="1:5" s="78" customFormat="1" ht="18.75" customHeight="1">
      <c r="A24" s="142" t="s">
        <v>22</v>
      </c>
      <c r="B24" s="143">
        <v>13</v>
      </c>
      <c r="C24" s="77"/>
      <c r="D24" s="77"/>
      <c r="E24" s="77"/>
    </row>
    <row r="25" spans="1:5" s="78" customFormat="1" ht="18.75" customHeight="1">
      <c r="A25" s="142" t="s">
        <v>23</v>
      </c>
      <c r="B25" s="143">
        <v>14</v>
      </c>
      <c r="C25" s="77"/>
      <c r="D25" s="77"/>
      <c r="E25" s="77"/>
    </row>
    <row r="26" spans="1:5" s="78" customFormat="1" ht="18.75" customHeight="1">
      <c r="A26" s="142" t="s">
        <v>24</v>
      </c>
      <c r="B26" s="143">
        <v>15</v>
      </c>
      <c r="C26" s="77"/>
      <c r="D26" s="77"/>
      <c r="E26" s="77"/>
    </row>
    <row r="27" spans="1:5" s="78" customFormat="1" ht="18.75" customHeight="1">
      <c r="A27" s="142" t="s">
        <v>25</v>
      </c>
      <c r="B27" s="143">
        <v>16</v>
      </c>
      <c r="C27" s="77"/>
      <c r="D27" s="77"/>
      <c r="E27" s="77"/>
    </row>
    <row r="28" spans="1:5" s="78" customFormat="1" ht="18.75" customHeight="1">
      <c r="A28" s="77"/>
      <c r="B28" s="77"/>
      <c r="C28" s="77"/>
      <c r="D28" s="77"/>
      <c r="E28" s="77"/>
    </row>
    <row r="29" spans="1:5" s="78" customFormat="1" ht="36" customHeight="1">
      <c r="A29" s="289" t="s">
        <v>26</v>
      </c>
      <c r="B29" s="290"/>
      <c r="C29" s="290"/>
      <c r="D29" s="290"/>
      <c r="E29" s="290"/>
    </row>
    <row r="30" spans="1:5" s="78" customFormat="1" ht="18.75" customHeight="1">
      <c r="A30" s="77"/>
      <c r="B30" s="77"/>
      <c r="C30" s="77"/>
      <c r="D30" s="77"/>
      <c r="E30" s="77"/>
    </row>
    <row r="31" spans="1:5" s="78" customFormat="1" ht="18.75" customHeight="1">
      <c r="A31" s="291" t="s">
        <v>27</v>
      </c>
      <c r="B31" s="290"/>
      <c r="C31" s="290"/>
      <c r="D31" s="290"/>
      <c r="E31" s="290"/>
    </row>
    <row r="32" spans="1:5" s="78" customFormat="1" ht="18.75" customHeight="1">
      <c r="A32" s="291" t="s">
        <v>28</v>
      </c>
      <c r="B32" s="290"/>
      <c r="C32" s="290"/>
      <c r="D32" s="290"/>
      <c r="E32" s="290"/>
    </row>
    <row r="33" spans="1:5" s="78" customFormat="1" ht="18.75" customHeight="1">
      <c r="A33" s="291" t="s">
        <v>29</v>
      </c>
      <c r="B33" s="290"/>
      <c r="C33" s="290"/>
      <c r="D33" s="290"/>
      <c r="E33" s="290"/>
    </row>
    <row r="34" spans="1:5" s="78" customFormat="1" ht="18.75" customHeight="1">
      <c r="A34" s="77"/>
      <c r="B34" s="77"/>
      <c r="C34" s="77"/>
      <c r="D34" s="77"/>
      <c r="E34" s="77"/>
    </row>
    <row r="35" spans="1:5" s="78" customFormat="1" ht="18.75" customHeight="1">
      <c r="A35" s="142" t="s">
        <v>30</v>
      </c>
      <c r="B35" s="77"/>
      <c r="C35" s="77"/>
      <c r="D35" s="77"/>
      <c r="E35" s="77"/>
    </row>
    <row r="36" s="78" customFormat="1" ht="16.5"/>
  </sheetData>
  <sheetProtection/>
  <mergeCells count="5">
    <mergeCell ref="A9:E9"/>
    <mergeCell ref="A29:E29"/>
    <mergeCell ref="A31:E31"/>
    <mergeCell ref="A32:E32"/>
    <mergeCell ref="A33:E33"/>
  </mergeCells>
  <printOptions horizontalCentered="1"/>
  <pageMargins left="0.2" right="0.2" top="0.2" bottom="0.2" header="0.2" footer="0.2"/>
  <pageSetup fitToHeight="1" fitToWidth="1" horizontalDpi="600" verticalDpi="600" orientation="landscape" scale="84" r:id="rId2"/>
  <headerFooter scaleWithDoc="0">
    <oddFooter>&amp;R&amp;P</oddFooter>
  </headerFooter>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O38"/>
  <sheetViews>
    <sheetView zoomScale="80" zoomScaleNormal="80" zoomScalePageLayoutView="0" workbookViewId="0" topLeftCell="A4">
      <selection activeCell="A37" sqref="A37"/>
    </sheetView>
  </sheetViews>
  <sheetFormatPr defaultColWidth="21.5" defaultRowHeight="12.75"/>
  <cols>
    <col min="1" max="1" width="89.5" style="1" bestFit="1" customWidth="1"/>
    <col min="2" max="2" width="3.5" style="1" customWidth="1"/>
    <col min="3" max="3" width="15.16015625" style="1" bestFit="1" customWidth="1"/>
    <col min="4" max="4" width="3.5" style="1" customWidth="1"/>
    <col min="5" max="9" width="13.5" style="1" bestFit="1" customWidth="1"/>
    <col min="10" max="10" width="3.5" style="1" customWidth="1"/>
    <col min="11" max="11" width="13.5" style="1" bestFit="1" customWidth="1"/>
    <col min="12" max="15" width="9.83203125" style="1" customWidth="1"/>
    <col min="16" max="16384" width="21.5" style="1" customWidth="1"/>
  </cols>
  <sheetData>
    <row r="1" spans="1:15" s="139" customFormat="1" ht="18.75">
      <c r="A1" s="292" t="s">
        <v>17</v>
      </c>
      <c r="B1" s="293"/>
      <c r="C1" s="293"/>
      <c r="D1" s="293"/>
      <c r="E1" s="293"/>
      <c r="F1" s="293"/>
      <c r="G1" s="293"/>
      <c r="H1" s="295"/>
      <c r="I1" s="295"/>
      <c r="J1" s="295"/>
      <c r="K1" s="293"/>
      <c r="L1" s="2"/>
      <c r="O1" s="2"/>
    </row>
    <row r="2" spans="1:15" s="139" customFormat="1" ht="18.75">
      <c r="A2" s="292" t="s">
        <v>31</v>
      </c>
      <c r="B2" s="293"/>
      <c r="C2" s="293"/>
      <c r="D2" s="293"/>
      <c r="E2" s="293"/>
      <c r="F2" s="293"/>
      <c r="G2" s="293"/>
      <c r="H2" s="295"/>
      <c r="I2" s="295"/>
      <c r="J2" s="295"/>
      <c r="K2" s="293"/>
      <c r="L2" s="2"/>
      <c r="O2" s="2"/>
    </row>
    <row r="3" spans="1:15" s="78" customFormat="1" ht="16.5">
      <c r="A3" s="4"/>
      <c r="B3" s="4"/>
      <c r="C3" s="4"/>
      <c r="D3" s="4"/>
      <c r="E3" s="4"/>
      <c r="F3" s="4"/>
      <c r="G3" s="4"/>
      <c r="H3" s="4"/>
      <c r="I3" s="4"/>
      <c r="J3" s="4"/>
      <c r="K3" s="4"/>
      <c r="L3" s="4"/>
      <c r="M3" s="4"/>
      <c r="N3" s="4"/>
      <c r="O3" s="4"/>
    </row>
    <row r="4" spans="1:15" s="78" customFormat="1" ht="16.5">
      <c r="A4" s="177"/>
      <c r="B4" s="52"/>
      <c r="C4" s="5" t="s">
        <v>32</v>
      </c>
      <c r="D4" s="52"/>
      <c r="E4" s="5" t="s">
        <v>33</v>
      </c>
      <c r="F4" s="44" t="s">
        <v>34</v>
      </c>
      <c r="G4" s="44" t="s">
        <v>35</v>
      </c>
      <c r="H4" s="44" t="s">
        <v>36</v>
      </c>
      <c r="I4" s="44" t="s">
        <v>32</v>
      </c>
      <c r="J4" s="8"/>
      <c r="K4" s="5" t="s">
        <v>33</v>
      </c>
      <c r="L4" s="4"/>
      <c r="M4" s="4"/>
      <c r="N4" s="4"/>
      <c r="O4" s="4"/>
    </row>
    <row r="5" spans="1:15" s="78" customFormat="1" ht="16.5">
      <c r="A5" s="96" t="s">
        <v>183</v>
      </c>
      <c r="B5" s="52"/>
      <c r="C5" s="29" t="s">
        <v>38</v>
      </c>
      <c r="D5" s="55" t="s">
        <v>39</v>
      </c>
      <c r="E5" s="29" t="s">
        <v>40</v>
      </c>
      <c r="F5" s="45" t="s">
        <v>40</v>
      </c>
      <c r="G5" s="45" t="s">
        <v>40</v>
      </c>
      <c r="H5" s="45" t="s">
        <v>40</v>
      </c>
      <c r="I5" s="45" t="s">
        <v>40</v>
      </c>
      <c r="J5" s="31" t="s">
        <v>39</v>
      </c>
      <c r="K5" s="29" t="s">
        <v>41</v>
      </c>
      <c r="L5" s="4"/>
      <c r="M5" s="4"/>
      <c r="N5" s="4"/>
      <c r="O5" s="4"/>
    </row>
    <row r="6" spans="1:15" s="78" customFormat="1" ht="16.5">
      <c r="A6" s="177"/>
      <c r="B6" s="52"/>
      <c r="C6" s="17"/>
      <c r="D6" s="52"/>
      <c r="E6" s="52"/>
      <c r="F6" s="14"/>
      <c r="G6" s="14"/>
      <c r="H6" s="14"/>
      <c r="I6" s="3"/>
      <c r="J6" s="4"/>
      <c r="K6" s="3"/>
      <c r="L6" s="4"/>
      <c r="M6" s="4"/>
      <c r="N6" s="4"/>
      <c r="O6" s="4"/>
    </row>
    <row r="7" spans="1:15" s="78" customFormat="1" ht="18.75">
      <c r="A7" s="97" t="s">
        <v>293</v>
      </c>
      <c r="B7" s="52"/>
      <c r="C7" s="191">
        <v>1410</v>
      </c>
      <c r="D7" s="60"/>
      <c r="E7" s="222">
        <v>182</v>
      </c>
      <c r="F7" s="223">
        <v>211</v>
      </c>
      <c r="G7" s="223">
        <v>182</v>
      </c>
      <c r="H7" s="223">
        <v>153</v>
      </c>
      <c r="I7" s="191">
        <v>728</v>
      </c>
      <c r="J7" s="18"/>
      <c r="K7" s="191">
        <v>96</v>
      </c>
      <c r="L7" s="4"/>
      <c r="M7" s="4"/>
      <c r="N7" s="4"/>
      <c r="O7" s="4"/>
    </row>
    <row r="8" spans="1:15" s="78" customFormat="1" ht="16.5">
      <c r="A8" s="52"/>
      <c r="B8" s="52"/>
      <c r="C8" s="224"/>
      <c r="D8" s="52"/>
      <c r="E8" s="225"/>
      <c r="F8" s="226"/>
      <c r="G8" s="226"/>
      <c r="H8" s="226"/>
      <c r="I8" s="224"/>
      <c r="J8" s="34"/>
      <c r="K8" s="224"/>
      <c r="L8" s="4"/>
      <c r="M8" s="4"/>
      <c r="N8" s="4"/>
      <c r="O8" s="4"/>
    </row>
    <row r="9" spans="1:15" s="78" customFormat="1" ht="18.75">
      <c r="A9" s="97" t="s">
        <v>294</v>
      </c>
      <c r="B9" s="52"/>
      <c r="C9" s="205">
        <v>568</v>
      </c>
      <c r="D9" s="52"/>
      <c r="E9" s="227">
        <v>23</v>
      </c>
      <c r="F9" s="228">
        <v>41</v>
      </c>
      <c r="G9" s="228">
        <v>29</v>
      </c>
      <c r="H9" s="228">
        <v>19</v>
      </c>
      <c r="I9" s="205">
        <v>112</v>
      </c>
      <c r="J9" s="39"/>
      <c r="K9" s="205">
        <v>4</v>
      </c>
      <c r="L9" s="4"/>
      <c r="M9" s="4"/>
      <c r="N9" s="4"/>
      <c r="O9" s="4"/>
    </row>
    <row r="10" spans="1:15" s="78" customFormat="1" ht="16.5">
      <c r="A10" s="52"/>
      <c r="B10" s="52"/>
      <c r="C10" s="224"/>
      <c r="D10" s="52"/>
      <c r="E10" s="225"/>
      <c r="F10" s="226"/>
      <c r="G10" s="226"/>
      <c r="H10" s="226"/>
      <c r="I10" s="224"/>
      <c r="J10" s="70"/>
      <c r="K10" s="224"/>
      <c r="L10" s="4"/>
      <c r="M10" s="4"/>
      <c r="N10" s="4"/>
      <c r="O10" s="4"/>
    </row>
    <row r="11" spans="1:15" s="78" customFormat="1" ht="18.75">
      <c r="A11" s="97" t="s">
        <v>295</v>
      </c>
      <c r="B11" s="52"/>
      <c r="C11" s="205">
        <v>269</v>
      </c>
      <c r="D11" s="61"/>
      <c r="E11" s="227">
        <v>64</v>
      </c>
      <c r="F11" s="228">
        <v>71</v>
      </c>
      <c r="G11" s="228">
        <v>79</v>
      </c>
      <c r="H11" s="228">
        <v>81</v>
      </c>
      <c r="I11" s="205">
        <v>295</v>
      </c>
      <c r="J11" s="39"/>
      <c r="K11" s="205">
        <v>50</v>
      </c>
      <c r="L11" s="4"/>
      <c r="M11" s="4"/>
      <c r="N11" s="4"/>
      <c r="O11" s="4"/>
    </row>
    <row r="12" spans="1:15" s="78" customFormat="1" ht="16.5">
      <c r="A12" s="52"/>
      <c r="B12" s="52"/>
      <c r="C12" s="224"/>
      <c r="D12" s="52"/>
      <c r="E12" s="225"/>
      <c r="F12" s="226"/>
      <c r="G12" s="226"/>
      <c r="H12" s="226"/>
      <c r="I12" s="224"/>
      <c r="J12" s="70"/>
      <c r="K12" s="224"/>
      <c r="L12" s="4"/>
      <c r="M12" s="4"/>
      <c r="N12" s="4"/>
      <c r="O12" s="4"/>
    </row>
    <row r="13" spans="1:15" s="78" customFormat="1" ht="18.75">
      <c r="A13" s="97" t="s">
        <v>296</v>
      </c>
      <c r="B13" s="52"/>
      <c r="C13" s="205">
        <v>534</v>
      </c>
      <c r="D13" s="61"/>
      <c r="E13" s="227">
        <v>146</v>
      </c>
      <c r="F13" s="228">
        <v>99</v>
      </c>
      <c r="G13" s="228">
        <v>30</v>
      </c>
      <c r="H13" s="228">
        <v>93</v>
      </c>
      <c r="I13" s="205">
        <v>368</v>
      </c>
      <c r="J13" s="39"/>
      <c r="K13" s="205">
        <v>32</v>
      </c>
      <c r="L13" s="4"/>
      <c r="M13" s="4"/>
      <c r="N13" s="4"/>
      <c r="O13" s="4"/>
    </row>
    <row r="14" spans="1:15" s="78" customFormat="1" ht="16.5">
      <c r="A14" s="52"/>
      <c r="B14" s="52"/>
      <c r="C14" s="224"/>
      <c r="D14" s="52"/>
      <c r="E14" s="225"/>
      <c r="F14" s="226"/>
      <c r="G14" s="226"/>
      <c r="H14" s="226"/>
      <c r="I14" s="224"/>
      <c r="J14" s="70"/>
      <c r="K14" s="224"/>
      <c r="L14" s="4"/>
      <c r="M14" s="4"/>
      <c r="N14" s="4"/>
      <c r="O14" s="4"/>
    </row>
    <row r="15" spans="1:15" s="78" customFormat="1" ht="18.75">
      <c r="A15" s="97" t="s">
        <v>330</v>
      </c>
      <c r="B15" s="52"/>
      <c r="C15" s="224"/>
      <c r="D15" s="52"/>
      <c r="E15" s="225"/>
      <c r="F15" s="226"/>
      <c r="G15" s="226"/>
      <c r="H15" s="226"/>
      <c r="I15" s="224"/>
      <c r="J15" s="70"/>
      <c r="K15" s="224"/>
      <c r="L15" s="4"/>
      <c r="M15" s="4"/>
      <c r="N15" s="4"/>
      <c r="O15" s="4"/>
    </row>
    <row r="16" spans="1:15" s="78" customFormat="1" ht="16.5">
      <c r="A16" s="98" t="s">
        <v>148</v>
      </c>
      <c r="B16" s="52"/>
      <c r="C16" s="205">
        <v>98</v>
      </c>
      <c r="D16" s="61"/>
      <c r="E16" s="227">
        <v>43</v>
      </c>
      <c r="F16" s="39">
        <v>2</v>
      </c>
      <c r="G16" s="39">
        <v>-4</v>
      </c>
      <c r="H16" s="39">
        <v>2</v>
      </c>
      <c r="I16" s="205">
        <v>43</v>
      </c>
      <c r="J16" s="39"/>
      <c r="K16" s="205">
        <v>0</v>
      </c>
      <c r="L16" s="4"/>
      <c r="M16" s="4"/>
      <c r="N16" s="4"/>
      <c r="O16" s="4"/>
    </row>
    <row r="17" spans="1:15" s="78" customFormat="1" ht="16.5">
      <c r="A17" s="98" t="s">
        <v>215</v>
      </c>
      <c r="B17" s="52"/>
      <c r="C17" s="206">
        <v>87</v>
      </c>
      <c r="D17" s="61"/>
      <c r="E17" s="263">
        <v>12</v>
      </c>
      <c r="F17" s="229">
        <v>18</v>
      </c>
      <c r="G17" s="229">
        <v>14</v>
      </c>
      <c r="H17" s="229">
        <v>14</v>
      </c>
      <c r="I17" s="206">
        <v>58</v>
      </c>
      <c r="J17" s="39"/>
      <c r="K17" s="206">
        <v>6</v>
      </c>
      <c r="L17" s="4"/>
      <c r="M17" s="4"/>
      <c r="N17" s="4"/>
      <c r="O17" s="4"/>
    </row>
    <row r="18" spans="1:15" s="78" customFormat="1" ht="16.5">
      <c r="A18" s="99" t="s">
        <v>188</v>
      </c>
      <c r="B18" s="52"/>
      <c r="C18" s="205">
        <v>185</v>
      </c>
      <c r="D18" s="70"/>
      <c r="E18" s="263">
        <v>55</v>
      </c>
      <c r="F18" s="229">
        <v>20</v>
      </c>
      <c r="G18" s="229">
        <v>10</v>
      </c>
      <c r="H18" s="229">
        <v>16</v>
      </c>
      <c r="I18" s="206">
        <v>101</v>
      </c>
      <c r="J18" s="39"/>
      <c r="K18" s="206">
        <v>6</v>
      </c>
      <c r="L18" s="4"/>
      <c r="M18" s="4"/>
      <c r="N18" s="4"/>
      <c r="O18" s="4"/>
    </row>
    <row r="19" spans="1:15" s="78" customFormat="1" ht="16.5">
      <c r="A19" s="4"/>
      <c r="B19" s="4"/>
      <c r="C19" s="264"/>
      <c r="D19" s="4"/>
      <c r="E19" s="264"/>
      <c r="F19" s="264"/>
      <c r="G19" s="264"/>
      <c r="H19" s="264"/>
      <c r="I19" s="264"/>
      <c r="J19" s="70"/>
      <c r="K19" s="264"/>
      <c r="L19" s="4"/>
      <c r="M19" s="4"/>
      <c r="N19" s="4"/>
      <c r="O19" s="4"/>
    </row>
    <row r="20" spans="1:15" s="78" customFormat="1" ht="16.5">
      <c r="A20" s="104" t="s">
        <v>216</v>
      </c>
      <c r="B20" s="52"/>
      <c r="C20" s="3"/>
      <c r="D20" s="52"/>
      <c r="E20" s="177"/>
      <c r="F20" s="14"/>
      <c r="G20" s="14"/>
      <c r="H20" s="14"/>
      <c r="I20" s="3"/>
      <c r="J20" s="4"/>
      <c r="K20" s="3"/>
      <c r="L20" s="4"/>
      <c r="M20" s="4"/>
      <c r="N20" s="4"/>
      <c r="O20" s="4"/>
    </row>
    <row r="21" spans="1:15" s="78" customFormat="1" ht="16.5">
      <c r="A21" s="98" t="s">
        <v>81</v>
      </c>
      <c r="B21" s="52"/>
      <c r="C21" s="233">
        <v>8.31</v>
      </c>
      <c r="D21" s="60"/>
      <c r="E21" s="235">
        <v>6.4</v>
      </c>
      <c r="F21" s="236">
        <v>6.51</v>
      </c>
      <c r="G21" s="236">
        <v>5.53</v>
      </c>
      <c r="H21" s="236">
        <v>5.61</v>
      </c>
      <c r="I21" s="233">
        <v>5.99</v>
      </c>
      <c r="J21" s="18"/>
      <c r="K21" s="233">
        <v>6.08</v>
      </c>
      <c r="L21" s="4"/>
      <c r="M21" s="4"/>
      <c r="N21" s="4"/>
      <c r="O21" s="4"/>
    </row>
    <row r="22" spans="1:15" s="78" customFormat="1" ht="19.5">
      <c r="A22" s="98" t="s">
        <v>329</v>
      </c>
      <c r="B22" s="52"/>
      <c r="C22" s="237">
        <v>4.26</v>
      </c>
      <c r="D22" s="176"/>
      <c r="E22" s="239">
        <v>2.19</v>
      </c>
      <c r="F22" s="240">
        <v>1.87</v>
      </c>
      <c r="G22" s="240">
        <v>2.24</v>
      </c>
      <c r="H22" s="240">
        <v>2.4</v>
      </c>
      <c r="I22" s="237">
        <v>2.19</v>
      </c>
      <c r="J22" s="80"/>
      <c r="K22" s="237">
        <v>1.79</v>
      </c>
      <c r="L22" s="4"/>
      <c r="M22" s="4"/>
      <c r="N22" s="4"/>
      <c r="O22" s="4"/>
    </row>
    <row r="23" spans="1:15" s="78" customFormat="1" ht="16.5">
      <c r="A23" s="98" t="s">
        <v>87</v>
      </c>
      <c r="B23" s="52"/>
      <c r="C23" s="237">
        <v>0</v>
      </c>
      <c r="D23" s="176"/>
      <c r="E23" s="239">
        <v>0.01</v>
      </c>
      <c r="F23" s="240">
        <v>0</v>
      </c>
      <c r="G23" s="240">
        <v>0</v>
      </c>
      <c r="H23" s="240">
        <v>0.01</v>
      </c>
      <c r="I23" s="237">
        <v>0</v>
      </c>
      <c r="J23" s="80"/>
      <c r="K23" s="237">
        <v>0</v>
      </c>
      <c r="L23" s="4"/>
      <c r="M23" s="4"/>
      <c r="N23" s="4"/>
      <c r="O23" s="4"/>
    </row>
    <row r="24" spans="1:15" s="78" customFormat="1" ht="16.5">
      <c r="A24" s="98" t="s">
        <v>84</v>
      </c>
      <c r="B24" s="52"/>
      <c r="C24" s="237">
        <v>3.97</v>
      </c>
      <c r="D24" s="176"/>
      <c r="E24" s="239">
        <v>5.22</v>
      </c>
      <c r="F24" s="240">
        <v>2.09</v>
      </c>
      <c r="G24" s="240">
        <v>0.94</v>
      </c>
      <c r="H24" s="240">
        <v>1.34</v>
      </c>
      <c r="I24" s="237">
        <v>2.37</v>
      </c>
      <c r="J24" s="80"/>
      <c r="K24" s="237">
        <v>0.7</v>
      </c>
      <c r="L24" s="4"/>
      <c r="M24" s="4"/>
      <c r="N24" s="4"/>
      <c r="O24" s="4"/>
    </row>
    <row r="25" spans="1:15" s="78" customFormat="1" ht="19.5">
      <c r="A25" s="105" t="s">
        <v>298</v>
      </c>
      <c r="B25" s="52"/>
      <c r="C25" s="241">
        <v>5.79</v>
      </c>
      <c r="D25" s="176"/>
      <c r="E25" s="242">
        <v>6.1</v>
      </c>
      <c r="F25" s="243">
        <v>7.17</v>
      </c>
      <c r="G25" s="243">
        <v>7.32</v>
      </c>
      <c r="H25" s="243">
        <v>7.18</v>
      </c>
      <c r="I25" s="241">
        <v>6.95</v>
      </c>
      <c r="J25" s="80"/>
      <c r="K25" s="241">
        <v>5.68</v>
      </c>
      <c r="L25" s="4"/>
      <c r="M25" s="4"/>
      <c r="N25" s="4"/>
      <c r="O25" s="4"/>
    </row>
    <row r="26" spans="1:15" s="78" customFormat="1" ht="16.5">
      <c r="A26" s="4"/>
      <c r="B26" s="4"/>
      <c r="C26" s="234"/>
      <c r="D26" s="4"/>
      <c r="E26" s="234"/>
      <c r="F26" s="234"/>
      <c r="G26" s="234"/>
      <c r="H26" s="234"/>
      <c r="I26" s="234"/>
      <c r="J26" s="4"/>
      <c r="K26" s="234"/>
      <c r="L26" s="4"/>
      <c r="M26" s="4"/>
      <c r="N26" s="4"/>
      <c r="O26" s="4"/>
    </row>
    <row r="27" spans="1:15" s="78" customFormat="1" ht="19.5">
      <c r="A27" s="106" t="s">
        <v>299</v>
      </c>
      <c r="B27" s="52"/>
      <c r="C27" s="244">
        <v>12.23</v>
      </c>
      <c r="D27" s="72"/>
      <c r="E27" s="245">
        <v>2.24</v>
      </c>
      <c r="F27" s="246">
        <v>4.14</v>
      </c>
      <c r="G27" s="246">
        <v>2.67</v>
      </c>
      <c r="H27" s="246">
        <v>1.64</v>
      </c>
      <c r="I27" s="244">
        <v>2.63</v>
      </c>
      <c r="J27" s="73"/>
      <c r="K27" s="244">
        <v>0.44</v>
      </c>
      <c r="L27" s="4"/>
      <c r="M27" s="4"/>
      <c r="N27" s="4"/>
      <c r="O27" s="4"/>
    </row>
    <row r="28" spans="1:15" s="78" customFormat="1" ht="16.5">
      <c r="A28" s="107"/>
      <c r="B28" s="77"/>
      <c r="C28" s="77"/>
      <c r="D28" s="77"/>
      <c r="E28" s="77"/>
      <c r="F28" s="77"/>
      <c r="G28" s="77"/>
      <c r="H28" s="77"/>
      <c r="I28" s="77"/>
      <c r="J28" s="77"/>
      <c r="K28" s="77"/>
      <c r="L28" s="4"/>
      <c r="M28" s="4"/>
      <c r="N28" s="4"/>
      <c r="O28" s="4"/>
    </row>
    <row r="29" spans="1:15" s="78" customFormat="1" ht="16.5">
      <c r="A29" s="108" t="s">
        <v>327</v>
      </c>
      <c r="B29" s="4"/>
      <c r="C29" s="179"/>
      <c r="D29" s="4"/>
      <c r="E29" s="180"/>
      <c r="F29" s="181"/>
      <c r="G29" s="181"/>
      <c r="H29" s="181"/>
      <c r="I29" s="182"/>
      <c r="J29" s="4"/>
      <c r="K29" s="179"/>
      <c r="L29" s="4"/>
      <c r="O29" s="4"/>
    </row>
    <row r="30" spans="1:15" s="78" customFormat="1" ht="16.5">
      <c r="A30" s="15" t="s">
        <v>76</v>
      </c>
      <c r="B30" s="4"/>
      <c r="C30" s="191">
        <v>424</v>
      </c>
      <c r="D30" s="4"/>
      <c r="E30" s="265">
        <v>36</v>
      </c>
      <c r="F30" s="266">
        <v>26</v>
      </c>
      <c r="G30" s="266">
        <v>48</v>
      </c>
      <c r="H30" s="266">
        <v>47</v>
      </c>
      <c r="I30" s="283">
        <v>157</v>
      </c>
      <c r="J30" s="4"/>
      <c r="K30" s="191">
        <v>14</v>
      </c>
      <c r="L30" s="4"/>
      <c r="O30" s="4"/>
    </row>
    <row r="31" spans="1:15" s="78" customFormat="1" ht="16.5">
      <c r="A31" s="15" t="s">
        <v>217</v>
      </c>
      <c r="B31" s="4"/>
      <c r="C31" s="201">
        <v>91</v>
      </c>
      <c r="D31" s="4"/>
      <c r="E31" s="267">
        <v>22</v>
      </c>
      <c r="F31" s="204">
        <v>23</v>
      </c>
      <c r="G31" s="204">
        <v>22</v>
      </c>
      <c r="H31" s="204">
        <v>24</v>
      </c>
      <c r="I31" s="202">
        <v>91</v>
      </c>
      <c r="J31" s="4"/>
      <c r="K31" s="201">
        <v>22</v>
      </c>
      <c r="L31" s="4"/>
      <c r="O31" s="4"/>
    </row>
    <row r="32" spans="1:15" s="78" customFormat="1" ht="16.5">
      <c r="A32" s="15" t="s">
        <v>218</v>
      </c>
      <c r="B32" s="4"/>
      <c r="C32" s="201">
        <v>85</v>
      </c>
      <c r="D32" s="4"/>
      <c r="E32" s="267">
        <v>3</v>
      </c>
      <c r="F32" s="204">
        <v>5</v>
      </c>
      <c r="G32" s="204">
        <v>8</v>
      </c>
      <c r="H32" s="204">
        <v>7</v>
      </c>
      <c r="I32" s="202">
        <v>23</v>
      </c>
      <c r="J32" s="4"/>
      <c r="K32" s="201">
        <v>2</v>
      </c>
      <c r="L32" s="4"/>
      <c r="O32" s="4"/>
    </row>
    <row r="33" spans="1:15" s="78" customFormat="1" ht="16.5">
      <c r="A33" s="286" t="s">
        <v>328</v>
      </c>
      <c r="B33" s="4"/>
      <c r="C33" s="203">
        <v>600</v>
      </c>
      <c r="D33" s="4"/>
      <c r="E33" s="268">
        <v>61</v>
      </c>
      <c r="F33" s="269">
        <v>54</v>
      </c>
      <c r="G33" s="269">
        <v>78</v>
      </c>
      <c r="H33" s="269">
        <v>78</v>
      </c>
      <c r="I33" s="270">
        <v>271</v>
      </c>
      <c r="J33" s="4"/>
      <c r="K33" s="203">
        <v>38</v>
      </c>
      <c r="L33" s="4"/>
      <c r="O33" s="4"/>
    </row>
    <row r="34" s="78" customFormat="1" ht="16.5"/>
    <row r="35" spans="1:15" s="78" customFormat="1" ht="35.25" customHeight="1">
      <c r="A35" s="304" t="s">
        <v>300</v>
      </c>
      <c r="B35" s="304"/>
      <c r="C35" s="304"/>
      <c r="D35" s="304"/>
      <c r="E35" s="304"/>
      <c r="F35" s="304"/>
      <c r="G35" s="304"/>
      <c r="H35" s="305"/>
      <c r="I35" s="305"/>
      <c r="J35" s="305"/>
      <c r="K35" s="304"/>
      <c r="L35" s="4"/>
      <c r="O35" s="4"/>
    </row>
    <row r="36" spans="1:15" s="78" customFormat="1" ht="16.5">
      <c r="A36" s="290" t="s">
        <v>301</v>
      </c>
      <c r="B36" s="290"/>
      <c r="C36" s="290"/>
      <c r="D36" s="290"/>
      <c r="E36" s="290"/>
      <c r="F36" s="290"/>
      <c r="G36" s="290"/>
      <c r="H36" s="290"/>
      <c r="I36" s="290"/>
      <c r="J36" s="290"/>
      <c r="K36" s="290"/>
      <c r="L36" s="4"/>
      <c r="M36" s="4"/>
      <c r="N36" s="4"/>
      <c r="O36" s="4"/>
    </row>
    <row r="37" spans="1:15" s="78" customFormat="1" ht="16.5">
      <c r="A37" s="290" t="s">
        <v>319</v>
      </c>
      <c r="B37" s="290"/>
      <c r="C37" s="290"/>
      <c r="D37" s="290"/>
      <c r="E37" s="290"/>
      <c r="F37" s="290"/>
      <c r="G37" s="290"/>
      <c r="H37" s="290"/>
      <c r="I37" s="290"/>
      <c r="J37" s="290"/>
      <c r="K37" s="290"/>
      <c r="L37" s="4"/>
      <c r="M37" s="4"/>
      <c r="N37" s="4"/>
      <c r="O37" s="4"/>
    </row>
    <row r="38" spans="1:15" s="78" customFormat="1" ht="16.5">
      <c r="A38" s="290" t="s">
        <v>320</v>
      </c>
      <c r="B38" s="290"/>
      <c r="C38" s="290"/>
      <c r="D38" s="290"/>
      <c r="E38" s="290"/>
      <c r="F38" s="290"/>
      <c r="G38" s="290"/>
      <c r="H38" s="290"/>
      <c r="I38" s="290"/>
      <c r="J38" s="290"/>
      <c r="K38" s="290"/>
      <c r="L38" s="4"/>
      <c r="M38" s="4"/>
      <c r="N38" s="4"/>
      <c r="O38" s="4"/>
    </row>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6">
    <mergeCell ref="A38:K38"/>
    <mergeCell ref="A1:K1"/>
    <mergeCell ref="A2:K2"/>
    <mergeCell ref="A35:K35"/>
    <mergeCell ref="A36:K36"/>
    <mergeCell ref="A37:K37"/>
  </mergeCells>
  <printOptions horizontalCentered="1"/>
  <pageMargins left="0.2" right="0.2" top="0.2" bottom="0.2" header="0.2" footer="0.2"/>
  <pageSetup fitToHeight="1" fitToWidth="1" horizontalDpi="600" verticalDpi="600" orientation="landscape" scale="77" r:id="rId1"/>
  <headerFooter scaleWithDoc="0">
    <oddFooter>&amp;R&amp;P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sheetPr>
    <pageSetUpPr fitToPage="1"/>
  </sheetPr>
  <dimension ref="A1:T40"/>
  <sheetViews>
    <sheetView zoomScale="80" zoomScaleNormal="80" zoomScalePageLayoutView="0" workbookViewId="0" topLeftCell="A4">
      <selection activeCell="A37" sqref="A37"/>
    </sheetView>
  </sheetViews>
  <sheetFormatPr defaultColWidth="21.5" defaultRowHeight="12.75"/>
  <cols>
    <col min="1" max="1" width="54.33203125" style="1" bestFit="1" customWidth="1"/>
    <col min="2" max="2" width="3.5" style="1" customWidth="1"/>
    <col min="3" max="3" width="12.66015625" style="1" bestFit="1" customWidth="1"/>
    <col min="4" max="4" width="4.5" style="1" customWidth="1"/>
    <col min="5" max="5" width="12.66015625" style="1" bestFit="1" customWidth="1"/>
    <col min="6" max="6" width="11.5" style="1" bestFit="1" customWidth="1"/>
    <col min="7" max="9" width="12.66015625" style="1" bestFit="1" customWidth="1"/>
    <col min="10" max="10" width="4.5" style="1" customWidth="1"/>
    <col min="11" max="11" width="12.66015625" style="1" bestFit="1" customWidth="1"/>
    <col min="12" max="14" width="9.83203125" style="1" customWidth="1"/>
    <col min="15" max="16384" width="21.5" style="1" customWidth="1"/>
  </cols>
  <sheetData>
    <row r="1" spans="1:12" s="139" customFormat="1" ht="18.75">
      <c r="A1" s="292" t="s">
        <v>19</v>
      </c>
      <c r="B1" s="294"/>
      <c r="C1" s="294"/>
      <c r="D1" s="294"/>
      <c r="E1" s="294"/>
      <c r="F1" s="294"/>
      <c r="G1" s="294"/>
      <c r="H1" s="295"/>
      <c r="I1" s="295"/>
      <c r="J1" s="295"/>
      <c r="K1" s="294"/>
      <c r="L1" s="2"/>
    </row>
    <row r="2" spans="1:12" s="139" customFormat="1" ht="18.75">
      <c r="A2" s="292" t="s">
        <v>31</v>
      </c>
      <c r="B2" s="295"/>
      <c r="C2" s="295"/>
      <c r="D2" s="295"/>
      <c r="E2" s="295"/>
      <c r="F2" s="295"/>
      <c r="G2" s="295"/>
      <c r="H2" s="295"/>
      <c r="I2" s="295"/>
      <c r="J2" s="295"/>
      <c r="K2" s="295"/>
      <c r="L2" s="2"/>
    </row>
    <row r="3" spans="1:14" s="78" customFormat="1" ht="16.5">
      <c r="A3" s="4"/>
      <c r="B3" s="4"/>
      <c r="C3" s="4"/>
      <c r="D3" s="4"/>
      <c r="E3" s="4"/>
      <c r="F3" s="4"/>
      <c r="G3" s="4"/>
      <c r="H3" s="4"/>
      <c r="I3" s="4"/>
      <c r="J3" s="4"/>
      <c r="K3" s="4"/>
      <c r="L3" s="4"/>
      <c r="M3" s="4"/>
      <c r="N3" s="4"/>
    </row>
    <row r="4" spans="1:14" s="78" customFormat="1" ht="16.5">
      <c r="A4" s="3"/>
      <c r="B4" s="4"/>
      <c r="C4" s="5" t="s">
        <v>32</v>
      </c>
      <c r="D4" s="17"/>
      <c r="E4" s="5" t="s">
        <v>33</v>
      </c>
      <c r="F4" s="5" t="s">
        <v>34</v>
      </c>
      <c r="G4" s="5" t="s">
        <v>35</v>
      </c>
      <c r="H4" s="53" t="s">
        <v>36</v>
      </c>
      <c r="I4" s="5" t="s">
        <v>32</v>
      </c>
      <c r="J4" s="8"/>
      <c r="K4" s="5" t="s">
        <v>33</v>
      </c>
      <c r="L4" s="4"/>
      <c r="M4" s="4"/>
      <c r="N4" s="4"/>
    </row>
    <row r="5" spans="1:14" s="78" customFormat="1" ht="16.5">
      <c r="A5" s="17"/>
      <c r="B5" s="4"/>
      <c r="C5" s="29" t="s">
        <v>38</v>
      </c>
      <c r="D5" s="175" t="s">
        <v>39</v>
      </c>
      <c r="E5" s="87" t="s">
        <v>40</v>
      </c>
      <c r="F5" s="29" t="s">
        <v>40</v>
      </c>
      <c r="G5" s="29" t="s">
        <v>40</v>
      </c>
      <c r="H5" s="56" t="s">
        <v>40</v>
      </c>
      <c r="I5" s="29" t="s">
        <v>40</v>
      </c>
      <c r="J5" s="31" t="s">
        <v>39</v>
      </c>
      <c r="K5" s="29" t="s">
        <v>41</v>
      </c>
      <c r="L5" s="4"/>
      <c r="M5" s="4"/>
      <c r="N5" s="4"/>
    </row>
    <row r="6" spans="1:14" s="78" customFormat="1" ht="17.25" customHeight="1">
      <c r="A6" s="15" t="s">
        <v>290</v>
      </c>
      <c r="B6" s="4"/>
      <c r="C6" s="3"/>
      <c r="D6" s="4"/>
      <c r="E6" s="177"/>
      <c r="F6" s="14"/>
      <c r="G6" s="14"/>
      <c r="H6" s="4"/>
      <c r="I6" s="3"/>
      <c r="J6" s="4"/>
      <c r="K6" s="3"/>
      <c r="L6" s="4"/>
      <c r="M6" s="4"/>
      <c r="N6" s="4"/>
    </row>
    <row r="7" spans="1:14" s="78" customFormat="1" ht="16.5">
      <c r="A7" s="36" t="s">
        <v>192</v>
      </c>
      <c r="B7" s="4"/>
      <c r="C7" s="17"/>
      <c r="D7" s="4"/>
      <c r="E7" s="52"/>
      <c r="F7" s="4"/>
      <c r="G7" s="4"/>
      <c r="H7" s="4"/>
      <c r="I7" s="17"/>
      <c r="J7" s="4"/>
      <c r="K7" s="17"/>
      <c r="L7" s="4"/>
      <c r="M7" s="4"/>
      <c r="N7" s="4"/>
    </row>
    <row r="8" spans="1:14" s="78" customFormat="1" ht="16.5">
      <c r="A8" s="47" t="s">
        <v>219</v>
      </c>
      <c r="B8" s="4"/>
      <c r="C8" s="37">
        <v>21</v>
      </c>
      <c r="D8" s="70"/>
      <c r="E8" s="62">
        <v>18</v>
      </c>
      <c r="F8" s="39">
        <v>19</v>
      </c>
      <c r="G8" s="39">
        <v>21</v>
      </c>
      <c r="H8" s="39">
        <v>18</v>
      </c>
      <c r="I8" s="37">
        <v>19</v>
      </c>
      <c r="J8" s="39"/>
      <c r="K8" s="37">
        <v>16</v>
      </c>
      <c r="L8" s="4"/>
      <c r="M8" s="4"/>
      <c r="N8" s="4"/>
    </row>
    <row r="9" spans="1:14" s="78" customFormat="1" ht="16.5">
      <c r="A9" s="47" t="s">
        <v>220</v>
      </c>
      <c r="B9" s="4"/>
      <c r="C9" s="37">
        <v>7</v>
      </c>
      <c r="D9" s="70"/>
      <c r="E9" s="62">
        <v>0</v>
      </c>
      <c r="F9" s="39">
        <v>0</v>
      </c>
      <c r="G9" s="39">
        <v>0</v>
      </c>
      <c r="H9" s="39">
        <v>0</v>
      </c>
      <c r="I9" s="37">
        <v>0</v>
      </c>
      <c r="J9" s="39"/>
      <c r="K9" s="37">
        <v>0</v>
      </c>
      <c r="L9" s="4"/>
      <c r="M9" s="4"/>
      <c r="N9" s="4"/>
    </row>
    <row r="10" spans="1:14" s="78" customFormat="1" ht="16.5">
      <c r="A10" s="47" t="s">
        <v>221</v>
      </c>
      <c r="B10" s="4"/>
      <c r="C10" s="91">
        <v>11</v>
      </c>
      <c r="D10" s="70"/>
      <c r="E10" s="88">
        <v>13</v>
      </c>
      <c r="F10" s="89">
        <v>14</v>
      </c>
      <c r="G10" s="89">
        <v>14</v>
      </c>
      <c r="H10" s="89">
        <v>14</v>
      </c>
      <c r="I10" s="91">
        <v>14</v>
      </c>
      <c r="J10" s="39"/>
      <c r="K10" s="91">
        <v>7</v>
      </c>
      <c r="L10" s="4"/>
      <c r="M10" s="4"/>
      <c r="N10" s="4"/>
    </row>
    <row r="11" spans="1:14" s="78" customFormat="1" ht="16.5">
      <c r="A11" s="81" t="s">
        <v>196</v>
      </c>
      <c r="B11" s="4"/>
      <c r="C11" s="66">
        <v>39</v>
      </c>
      <c r="D11" s="70"/>
      <c r="E11" s="67">
        <v>31</v>
      </c>
      <c r="F11" s="39">
        <v>33</v>
      </c>
      <c r="G11" s="39">
        <v>35</v>
      </c>
      <c r="H11" s="39">
        <v>32</v>
      </c>
      <c r="I11" s="66">
        <v>33</v>
      </c>
      <c r="J11" s="39"/>
      <c r="K11" s="66">
        <v>23</v>
      </c>
      <c r="L11" s="4"/>
      <c r="M11" s="4"/>
      <c r="N11" s="4"/>
    </row>
    <row r="12" spans="1:14" s="78" customFormat="1" ht="16.5">
      <c r="A12" s="36" t="s">
        <v>197</v>
      </c>
      <c r="B12" s="4"/>
      <c r="C12" s="17"/>
      <c r="D12" s="4"/>
      <c r="E12" s="52"/>
      <c r="F12" s="4"/>
      <c r="G12" s="4"/>
      <c r="H12" s="4"/>
      <c r="I12" s="17"/>
      <c r="J12" s="4"/>
      <c r="K12" s="17"/>
      <c r="L12" s="4"/>
      <c r="M12" s="4"/>
      <c r="N12" s="4"/>
    </row>
    <row r="13" spans="1:14" s="78" customFormat="1" ht="16.5">
      <c r="A13" s="47" t="s">
        <v>219</v>
      </c>
      <c r="B13" s="4"/>
      <c r="C13" s="37">
        <v>10</v>
      </c>
      <c r="D13" s="70"/>
      <c r="E13" s="62">
        <v>10</v>
      </c>
      <c r="F13" s="39">
        <v>9</v>
      </c>
      <c r="G13" s="39">
        <v>10</v>
      </c>
      <c r="H13" s="39">
        <v>11</v>
      </c>
      <c r="I13" s="37">
        <v>10</v>
      </c>
      <c r="J13" s="39"/>
      <c r="K13" s="37">
        <v>9</v>
      </c>
      <c r="L13" s="4"/>
      <c r="M13" s="4"/>
      <c r="N13" s="4"/>
    </row>
    <row r="14" spans="1:14" s="78" customFormat="1" ht="16.5">
      <c r="A14" s="47" t="s">
        <v>221</v>
      </c>
      <c r="B14" s="4"/>
      <c r="C14" s="91">
        <v>0</v>
      </c>
      <c r="D14" s="70"/>
      <c r="E14" s="88">
        <v>0</v>
      </c>
      <c r="F14" s="89">
        <v>0</v>
      </c>
      <c r="G14" s="89">
        <v>1</v>
      </c>
      <c r="H14" s="89">
        <v>0</v>
      </c>
      <c r="I14" s="91">
        <v>0</v>
      </c>
      <c r="J14" s="39"/>
      <c r="K14" s="91">
        <v>0</v>
      </c>
      <c r="L14" s="4"/>
      <c r="M14" s="4"/>
      <c r="N14" s="4"/>
    </row>
    <row r="15" spans="1:14" s="78" customFormat="1" ht="16.5">
      <c r="A15" s="81" t="s">
        <v>198</v>
      </c>
      <c r="B15" s="4"/>
      <c r="C15" s="66">
        <v>10</v>
      </c>
      <c r="D15" s="70"/>
      <c r="E15" s="67">
        <v>10</v>
      </c>
      <c r="F15" s="39">
        <v>9</v>
      </c>
      <c r="G15" s="39">
        <v>11</v>
      </c>
      <c r="H15" s="39">
        <v>11</v>
      </c>
      <c r="I15" s="66">
        <v>10</v>
      </c>
      <c r="J15" s="39"/>
      <c r="K15" s="66">
        <v>9</v>
      </c>
      <c r="L15" s="4"/>
      <c r="M15" s="4"/>
      <c r="N15" s="4"/>
    </row>
    <row r="16" spans="1:14" s="78" customFormat="1" ht="16.5">
      <c r="A16" s="15" t="s">
        <v>222</v>
      </c>
      <c r="B16" s="4"/>
      <c r="C16" s="17"/>
      <c r="D16" s="4"/>
      <c r="E16" s="52"/>
      <c r="F16" s="4"/>
      <c r="G16" s="4"/>
      <c r="H16" s="4"/>
      <c r="I16" s="17"/>
      <c r="J16" s="4"/>
      <c r="K16" s="17"/>
      <c r="L16" s="4"/>
      <c r="M16" s="4"/>
      <c r="N16" s="4"/>
    </row>
    <row r="17" spans="1:14" s="78" customFormat="1" ht="16.5">
      <c r="A17" s="36" t="s">
        <v>219</v>
      </c>
      <c r="B17" s="4"/>
      <c r="C17" s="37">
        <v>31</v>
      </c>
      <c r="D17" s="70"/>
      <c r="E17" s="62">
        <v>28</v>
      </c>
      <c r="F17" s="39">
        <v>28</v>
      </c>
      <c r="G17" s="39">
        <v>31</v>
      </c>
      <c r="H17" s="39">
        <v>29</v>
      </c>
      <c r="I17" s="37">
        <v>29</v>
      </c>
      <c r="J17" s="39"/>
      <c r="K17" s="37">
        <v>25</v>
      </c>
      <c r="L17" s="4"/>
      <c r="M17" s="4"/>
      <c r="N17" s="4"/>
    </row>
    <row r="18" spans="1:14" s="78" customFormat="1" ht="16.5">
      <c r="A18" s="36" t="s">
        <v>220</v>
      </c>
      <c r="B18" s="4"/>
      <c r="C18" s="37">
        <v>7</v>
      </c>
      <c r="D18" s="70"/>
      <c r="E18" s="62">
        <v>0</v>
      </c>
      <c r="F18" s="39">
        <v>0</v>
      </c>
      <c r="G18" s="39">
        <v>0</v>
      </c>
      <c r="H18" s="39">
        <v>0</v>
      </c>
      <c r="I18" s="37">
        <v>0</v>
      </c>
      <c r="J18" s="39"/>
      <c r="K18" s="37">
        <v>0</v>
      </c>
      <c r="L18" s="4"/>
      <c r="M18" s="4"/>
      <c r="N18" s="4"/>
    </row>
    <row r="19" spans="1:14" s="78" customFormat="1" ht="16.5">
      <c r="A19" s="36" t="s">
        <v>221</v>
      </c>
      <c r="B19" s="4"/>
      <c r="C19" s="91">
        <v>11</v>
      </c>
      <c r="D19" s="70"/>
      <c r="E19" s="88">
        <v>13</v>
      </c>
      <c r="F19" s="89">
        <v>14</v>
      </c>
      <c r="G19" s="89">
        <v>15</v>
      </c>
      <c r="H19" s="89">
        <v>14</v>
      </c>
      <c r="I19" s="91">
        <v>14</v>
      </c>
      <c r="J19" s="39"/>
      <c r="K19" s="91">
        <v>7</v>
      </c>
      <c r="L19" s="4"/>
      <c r="M19" s="4"/>
      <c r="N19" s="4"/>
    </row>
    <row r="20" spans="1:14" s="78" customFormat="1" ht="16.5">
      <c r="A20" s="47" t="s">
        <v>223</v>
      </c>
      <c r="B20" s="4"/>
      <c r="C20" s="66">
        <v>49</v>
      </c>
      <c r="D20" s="70"/>
      <c r="E20" s="67">
        <v>41</v>
      </c>
      <c r="F20" s="68">
        <v>42</v>
      </c>
      <c r="G20" s="68">
        <v>46</v>
      </c>
      <c r="H20" s="39">
        <v>43</v>
      </c>
      <c r="I20" s="66">
        <v>43</v>
      </c>
      <c r="J20" s="39"/>
      <c r="K20" s="66">
        <v>32</v>
      </c>
      <c r="L20" s="4"/>
      <c r="M20" s="4"/>
      <c r="N20" s="4"/>
    </row>
    <row r="21" spans="1:14" s="78" customFormat="1" ht="16.5">
      <c r="A21" s="17"/>
      <c r="B21" s="4"/>
      <c r="C21" s="17"/>
      <c r="D21" s="4"/>
      <c r="E21" s="52"/>
      <c r="F21" s="4"/>
      <c r="G21" s="4"/>
      <c r="H21" s="4"/>
      <c r="I21" s="17"/>
      <c r="J21" s="4"/>
      <c r="K21" s="17"/>
      <c r="L21" s="4"/>
      <c r="M21" s="4"/>
      <c r="N21" s="4"/>
    </row>
    <row r="22" spans="1:14" s="78" customFormat="1" ht="16.5">
      <c r="A22" s="15" t="s">
        <v>200</v>
      </c>
      <c r="B22" s="4"/>
      <c r="C22" s="17"/>
      <c r="D22" s="4"/>
      <c r="E22" s="52"/>
      <c r="F22" s="4"/>
      <c r="G22" s="4"/>
      <c r="H22" s="4"/>
      <c r="I22" s="17"/>
      <c r="J22" s="4"/>
      <c r="K22" s="17"/>
      <c r="L22" s="4"/>
      <c r="M22" s="4"/>
      <c r="N22" s="4"/>
    </row>
    <row r="23" spans="1:14" s="78" customFormat="1" ht="16.5">
      <c r="A23" s="36" t="s">
        <v>219</v>
      </c>
      <c r="B23" s="4"/>
      <c r="C23" s="37">
        <v>439</v>
      </c>
      <c r="D23" s="70"/>
      <c r="E23" s="62">
        <v>418</v>
      </c>
      <c r="F23" s="39">
        <v>365</v>
      </c>
      <c r="G23" s="39">
        <v>418</v>
      </c>
      <c r="H23" s="39">
        <v>438</v>
      </c>
      <c r="I23" s="37">
        <v>410</v>
      </c>
      <c r="J23" s="39"/>
      <c r="K23" s="37">
        <v>351</v>
      </c>
      <c r="L23" s="4"/>
      <c r="M23" s="4"/>
      <c r="N23" s="4"/>
    </row>
    <row r="24" spans="1:14" s="78" customFormat="1" ht="16.5">
      <c r="A24" s="36" t="s">
        <v>220</v>
      </c>
      <c r="B24" s="4"/>
      <c r="C24" s="37">
        <v>1</v>
      </c>
      <c r="D24" s="70"/>
      <c r="E24" s="62">
        <v>0</v>
      </c>
      <c r="F24" s="39">
        <v>0</v>
      </c>
      <c r="G24" s="39">
        <v>0</v>
      </c>
      <c r="H24" s="39">
        <v>0</v>
      </c>
      <c r="I24" s="37">
        <v>0</v>
      </c>
      <c r="J24" s="39"/>
      <c r="K24" s="37">
        <v>0</v>
      </c>
      <c r="L24" s="4"/>
      <c r="M24" s="4"/>
      <c r="N24" s="4"/>
    </row>
    <row r="25" spans="1:14" s="78" customFormat="1" ht="19.5">
      <c r="A25" s="36" t="s">
        <v>291</v>
      </c>
      <c r="B25" s="4"/>
      <c r="C25" s="37">
        <v>28</v>
      </c>
      <c r="D25" s="70"/>
      <c r="E25" s="88">
        <v>33</v>
      </c>
      <c r="F25" s="39">
        <v>31</v>
      </c>
      <c r="G25" s="39">
        <v>23</v>
      </c>
      <c r="H25" s="39">
        <v>29</v>
      </c>
      <c r="I25" s="37">
        <v>29</v>
      </c>
      <c r="J25" s="39"/>
      <c r="K25" s="37">
        <v>31</v>
      </c>
      <c r="L25" s="4"/>
      <c r="M25" s="4"/>
      <c r="N25" s="4"/>
    </row>
    <row r="26" spans="1:14" s="78" customFormat="1" ht="16.5">
      <c r="A26" s="47" t="s">
        <v>201</v>
      </c>
      <c r="B26" s="4"/>
      <c r="C26" s="66">
        <v>468</v>
      </c>
      <c r="D26" s="61"/>
      <c r="E26" s="67">
        <v>451</v>
      </c>
      <c r="F26" s="68">
        <v>396</v>
      </c>
      <c r="G26" s="68">
        <v>441</v>
      </c>
      <c r="H26" s="68">
        <v>467</v>
      </c>
      <c r="I26" s="66">
        <v>439</v>
      </c>
      <c r="J26" s="39"/>
      <c r="K26" s="66">
        <v>382</v>
      </c>
      <c r="L26" s="4"/>
      <c r="M26" s="4"/>
      <c r="N26" s="4"/>
    </row>
    <row r="27" spans="1:20" s="78" customFormat="1" ht="16.5">
      <c r="A27" s="81" t="s">
        <v>224</v>
      </c>
      <c r="B27" s="4"/>
      <c r="C27" s="92">
        <v>127</v>
      </c>
      <c r="D27" s="61"/>
      <c r="E27" s="93">
        <v>116</v>
      </c>
      <c r="F27" s="94">
        <v>108</v>
      </c>
      <c r="G27" s="94">
        <v>119</v>
      </c>
      <c r="H27" s="94">
        <v>121</v>
      </c>
      <c r="I27" s="92">
        <v>116</v>
      </c>
      <c r="J27" s="39"/>
      <c r="K27" s="92">
        <v>96</v>
      </c>
      <c r="L27" s="4"/>
      <c r="M27" s="4"/>
      <c r="N27" s="4"/>
      <c r="O27" s="285"/>
      <c r="P27" s="285"/>
      <c r="Q27" s="285"/>
      <c r="R27" s="285"/>
      <c r="S27" s="285"/>
      <c r="T27" s="285"/>
    </row>
    <row r="28" spans="1:14" s="78" customFormat="1" ht="16.5">
      <c r="A28" s="17"/>
      <c r="B28" s="4"/>
      <c r="C28" s="17"/>
      <c r="D28" s="52"/>
      <c r="E28" s="52"/>
      <c r="F28" s="4"/>
      <c r="G28" s="4"/>
      <c r="H28" s="4"/>
      <c r="I28" s="17"/>
      <c r="J28" s="4"/>
      <c r="K28" s="17"/>
      <c r="L28" s="4"/>
      <c r="M28" s="4"/>
      <c r="N28" s="4"/>
    </row>
    <row r="29" spans="1:14" s="78" customFormat="1" ht="19.5">
      <c r="A29" s="15" t="s">
        <v>292</v>
      </c>
      <c r="B29" s="4"/>
      <c r="C29" s="17"/>
      <c r="D29" s="52"/>
      <c r="E29" s="52"/>
      <c r="F29" s="4"/>
      <c r="G29" s="4"/>
      <c r="H29" s="4"/>
      <c r="I29" s="17"/>
      <c r="J29" s="4"/>
      <c r="K29" s="17"/>
      <c r="L29" s="4"/>
      <c r="M29" s="4"/>
      <c r="N29" s="4"/>
    </row>
    <row r="30" spans="1:14" s="78" customFormat="1" ht="16.5">
      <c r="A30" s="36" t="s">
        <v>225</v>
      </c>
      <c r="B30" s="4"/>
      <c r="C30" s="37">
        <v>6535</v>
      </c>
      <c r="D30" s="70"/>
      <c r="E30" s="62">
        <v>6275</v>
      </c>
      <c r="F30" s="39">
        <v>4991</v>
      </c>
      <c r="G30" s="39">
        <v>5700</v>
      </c>
      <c r="H30" s="39">
        <v>6569</v>
      </c>
      <c r="I30" s="37">
        <v>5884</v>
      </c>
      <c r="J30" s="39"/>
      <c r="K30" s="37">
        <v>4322</v>
      </c>
      <c r="L30" s="4"/>
      <c r="M30" s="4"/>
      <c r="N30" s="4"/>
    </row>
    <row r="31" spans="1:14" s="78" customFormat="1" ht="16.5">
      <c r="A31" s="36" t="s">
        <v>226</v>
      </c>
      <c r="B31" s="4"/>
      <c r="C31" s="37">
        <v>1092</v>
      </c>
      <c r="D31" s="70"/>
      <c r="E31" s="62">
        <v>884</v>
      </c>
      <c r="F31" s="271">
        <v>673</v>
      </c>
      <c r="G31" s="271">
        <v>1125</v>
      </c>
      <c r="H31" s="271">
        <v>1064</v>
      </c>
      <c r="I31" s="37">
        <v>937</v>
      </c>
      <c r="J31" s="39"/>
      <c r="K31" s="37">
        <v>1280</v>
      </c>
      <c r="L31" s="4"/>
      <c r="M31" s="4"/>
      <c r="N31" s="4"/>
    </row>
    <row r="32" spans="1:14" s="78" customFormat="1" ht="16.5">
      <c r="A32" s="74" t="s">
        <v>227</v>
      </c>
      <c r="B32" s="4"/>
      <c r="C32" s="91">
        <v>13041</v>
      </c>
      <c r="D32" s="70"/>
      <c r="E32" s="88">
        <v>13223</v>
      </c>
      <c r="F32" s="89">
        <v>8586</v>
      </c>
      <c r="G32" s="89">
        <v>13427</v>
      </c>
      <c r="H32" s="89">
        <v>13580</v>
      </c>
      <c r="I32" s="91">
        <v>12208</v>
      </c>
      <c r="J32" s="39"/>
      <c r="K32" s="91">
        <v>10208</v>
      </c>
      <c r="L32" s="4"/>
      <c r="M32" s="4"/>
      <c r="N32" s="4"/>
    </row>
    <row r="33" spans="1:14" s="78" customFormat="1" ht="16.5">
      <c r="A33" s="76"/>
      <c r="B33" s="77"/>
      <c r="C33" s="4"/>
      <c r="D33" s="4"/>
      <c r="E33" s="4"/>
      <c r="F33" s="4"/>
      <c r="G33" s="4"/>
      <c r="H33" s="4"/>
      <c r="I33" s="4"/>
      <c r="J33" s="4"/>
      <c r="K33" s="4"/>
      <c r="L33" s="4"/>
      <c r="M33" s="4"/>
      <c r="N33" s="4"/>
    </row>
    <row r="34" spans="1:12" s="78" customFormat="1" ht="33.75" customHeight="1">
      <c r="A34" s="290" t="s">
        <v>314</v>
      </c>
      <c r="B34" s="290"/>
      <c r="C34" s="290"/>
      <c r="D34" s="290"/>
      <c r="E34" s="290"/>
      <c r="F34" s="290"/>
      <c r="G34" s="290"/>
      <c r="H34" s="298"/>
      <c r="I34" s="298"/>
      <c r="J34" s="298"/>
      <c r="K34" s="290"/>
      <c r="L34" s="4"/>
    </row>
    <row r="35" spans="1:12" s="78" customFormat="1" ht="16.5">
      <c r="A35" s="290" t="s">
        <v>318</v>
      </c>
      <c r="B35" s="290"/>
      <c r="C35" s="290"/>
      <c r="D35" s="290"/>
      <c r="E35" s="290"/>
      <c r="F35" s="290"/>
      <c r="G35" s="290"/>
      <c r="H35" s="290"/>
      <c r="I35" s="290"/>
      <c r="J35" s="290"/>
      <c r="K35" s="290"/>
      <c r="L35" s="4"/>
    </row>
    <row r="36" spans="1:12" s="78" customFormat="1" ht="16.5">
      <c r="A36" s="290" t="s">
        <v>326</v>
      </c>
      <c r="B36" s="290"/>
      <c r="C36" s="290"/>
      <c r="D36" s="290"/>
      <c r="E36" s="290"/>
      <c r="F36" s="290"/>
      <c r="G36" s="290"/>
      <c r="H36" s="290"/>
      <c r="I36" s="290"/>
      <c r="J36" s="290"/>
      <c r="K36" s="290"/>
      <c r="L36" s="4"/>
    </row>
    <row r="37" spans="1:14" s="78" customFormat="1" ht="16.5">
      <c r="A37" s="76"/>
      <c r="B37" s="77"/>
      <c r="C37" s="4"/>
      <c r="D37" s="4"/>
      <c r="E37" s="4"/>
      <c r="F37" s="4"/>
      <c r="G37" s="4"/>
      <c r="H37" s="4"/>
      <c r="I37" s="4"/>
      <c r="J37" s="4"/>
      <c r="K37" s="4"/>
      <c r="L37" s="4"/>
      <c r="M37" s="4"/>
      <c r="N37" s="4"/>
    </row>
    <row r="38" spans="1:14" s="78" customFormat="1" ht="16.5">
      <c r="A38" s="76"/>
      <c r="B38" s="77"/>
      <c r="C38" s="4"/>
      <c r="D38" s="4"/>
      <c r="E38" s="4"/>
      <c r="F38" s="4"/>
      <c r="G38" s="4"/>
      <c r="H38" s="4"/>
      <c r="I38" s="4"/>
      <c r="J38" s="4"/>
      <c r="K38" s="4"/>
      <c r="L38" s="4"/>
      <c r="M38" s="4"/>
      <c r="N38" s="4"/>
    </row>
    <row r="39" spans="1:14" s="78" customFormat="1" ht="16.5">
      <c r="A39" s="76"/>
      <c r="B39" s="77"/>
      <c r="C39" s="4"/>
      <c r="D39" s="4"/>
      <c r="E39" s="4"/>
      <c r="F39" s="4"/>
      <c r="G39" s="4"/>
      <c r="H39" s="4"/>
      <c r="I39" s="4"/>
      <c r="J39" s="4"/>
      <c r="K39" s="4"/>
      <c r="L39" s="4"/>
      <c r="M39" s="4"/>
      <c r="N39" s="4"/>
    </row>
    <row r="40" spans="1:14" s="78" customFormat="1" ht="16.5">
      <c r="A40" s="76"/>
      <c r="B40" s="77"/>
      <c r="C40" s="4"/>
      <c r="D40" s="4"/>
      <c r="E40" s="4"/>
      <c r="F40" s="4"/>
      <c r="G40" s="4"/>
      <c r="H40" s="4"/>
      <c r="I40" s="4"/>
      <c r="J40" s="4"/>
      <c r="K40" s="4"/>
      <c r="L40" s="4"/>
      <c r="M40" s="4"/>
      <c r="N40" s="4"/>
    </row>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sheetData>
  <sheetProtection/>
  <mergeCells count="5">
    <mergeCell ref="A1:K1"/>
    <mergeCell ref="A2:K2"/>
    <mergeCell ref="A34:K34"/>
    <mergeCell ref="A35:K35"/>
    <mergeCell ref="A36:K36"/>
  </mergeCells>
  <printOptions horizontalCentered="1"/>
  <pageMargins left="0.2" right="0.2" top="0.2" bottom="0.2" header="0.2" footer="0.2"/>
  <pageSetup fitToHeight="1" fitToWidth="1" horizontalDpi="600" verticalDpi="600" orientation="landscape" scale="91" r:id="rId1"/>
  <headerFooter scaleWithDoc="0">
    <oddFooter>&amp;R&amp;P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sheetPr>
    <pageSetUpPr fitToPage="1"/>
  </sheetPr>
  <dimension ref="A1:N34"/>
  <sheetViews>
    <sheetView zoomScale="80" zoomScaleNormal="80" zoomScalePageLayoutView="0" workbookViewId="0" topLeftCell="A1">
      <selection activeCell="A37" sqref="A37"/>
    </sheetView>
  </sheetViews>
  <sheetFormatPr defaultColWidth="21.5" defaultRowHeight="12.75"/>
  <cols>
    <col min="1" max="1" width="66.5" style="1" bestFit="1" customWidth="1"/>
    <col min="2" max="2" width="3.5" style="1" customWidth="1"/>
    <col min="3" max="3" width="14.5" style="1" bestFit="1" customWidth="1"/>
    <col min="4" max="4" width="3.5" style="1" customWidth="1"/>
    <col min="5" max="9" width="14.5" style="1" bestFit="1" customWidth="1"/>
    <col min="10" max="10" width="4.5" style="1" customWidth="1"/>
    <col min="11" max="11" width="14.5" style="1" bestFit="1" customWidth="1"/>
    <col min="12" max="14" width="9.83203125" style="1" customWidth="1"/>
    <col min="15" max="16384" width="21.5" style="1" customWidth="1"/>
  </cols>
  <sheetData>
    <row r="1" spans="1:12" s="139" customFormat="1" ht="18.75">
      <c r="A1" s="292" t="s">
        <v>21</v>
      </c>
      <c r="B1" s="294"/>
      <c r="C1" s="294"/>
      <c r="D1" s="294"/>
      <c r="E1" s="294"/>
      <c r="F1" s="294"/>
      <c r="G1" s="294"/>
      <c r="H1" s="295"/>
      <c r="I1" s="295"/>
      <c r="J1" s="295"/>
      <c r="K1" s="294"/>
      <c r="L1" s="2"/>
    </row>
    <row r="2" spans="1:12" s="139" customFormat="1" ht="18.75">
      <c r="A2" s="292" t="s">
        <v>31</v>
      </c>
      <c r="B2" s="295"/>
      <c r="C2" s="295"/>
      <c r="D2" s="295"/>
      <c r="E2" s="295"/>
      <c r="F2" s="295"/>
      <c r="G2" s="295"/>
      <c r="H2" s="295"/>
      <c r="I2" s="295"/>
      <c r="J2" s="295"/>
      <c r="K2" s="295"/>
      <c r="L2" s="2"/>
    </row>
    <row r="3" spans="1:14" s="78" customFormat="1" ht="16.5">
      <c r="A3" s="4"/>
      <c r="B3" s="4"/>
      <c r="C3" s="4"/>
      <c r="D3" s="4"/>
      <c r="E3" s="4"/>
      <c r="F3" s="4"/>
      <c r="G3" s="4"/>
      <c r="H3" s="4"/>
      <c r="I3" s="4"/>
      <c r="J3" s="4"/>
      <c r="K3" s="4"/>
      <c r="L3" s="4"/>
      <c r="M3" s="4"/>
      <c r="N3" s="4"/>
    </row>
    <row r="4" spans="1:14" s="78" customFormat="1" ht="16.5">
      <c r="A4" s="3"/>
      <c r="B4" s="4"/>
      <c r="C4" s="5" t="s">
        <v>32</v>
      </c>
      <c r="D4" s="17"/>
      <c r="E4" s="5" t="s">
        <v>33</v>
      </c>
      <c r="F4" s="5" t="s">
        <v>34</v>
      </c>
      <c r="G4" s="5" t="s">
        <v>35</v>
      </c>
      <c r="H4" s="5" t="s">
        <v>36</v>
      </c>
      <c r="I4" s="5" t="s">
        <v>32</v>
      </c>
      <c r="J4" s="8"/>
      <c r="K4" s="5" t="s">
        <v>33</v>
      </c>
      <c r="L4" s="4"/>
      <c r="M4" s="4"/>
      <c r="N4" s="4"/>
    </row>
    <row r="5" spans="1:14" s="78" customFormat="1" ht="16.5">
      <c r="A5" s="17"/>
      <c r="B5" s="4"/>
      <c r="C5" s="29" t="s">
        <v>38</v>
      </c>
      <c r="D5" s="175" t="s">
        <v>39</v>
      </c>
      <c r="E5" s="29" t="s">
        <v>40</v>
      </c>
      <c r="F5" s="29" t="s">
        <v>40</v>
      </c>
      <c r="G5" s="29" t="s">
        <v>40</v>
      </c>
      <c r="H5" s="29" t="s">
        <v>40</v>
      </c>
      <c r="I5" s="29" t="s">
        <v>40</v>
      </c>
      <c r="J5" s="31" t="s">
        <v>39</v>
      </c>
      <c r="K5" s="29" t="s">
        <v>41</v>
      </c>
      <c r="L5" s="4"/>
      <c r="M5" s="4"/>
      <c r="N5" s="4"/>
    </row>
    <row r="6" spans="1:14" s="78" customFormat="1" ht="16.5">
      <c r="A6" s="15" t="s">
        <v>228</v>
      </c>
      <c r="B6" s="4"/>
      <c r="C6" s="3"/>
      <c r="D6" s="17"/>
      <c r="E6" s="52"/>
      <c r="F6" s="14"/>
      <c r="G6" s="14"/>
      <c r="H6" s="4"/>
      <c r="I6" s="3"/>
      <c r="J6" s="4"/>
      <c r="K6" s="3"/>
      <c r="L6" s="4"/>
      <c r="M6" s="4"/>
      <c r="N6" s="4"/>
    </row>
    <row r="7" spans="1:14" s="78" customFormat="1" ht="19.5">
      <c r="A7" s="36" t="s">
        <v>288</v>
      </c>
      <c r="B7" s="4"/>
      <c r="C7" s="17"/>
      <c r="D7" s="17"/>
      <c r="E7" s="52"/>
      <c r="F7" s="4"/>
      <c r="G7" s="4"/>
      <c r="H7" s="4"/>
      <c r="I7" s="17"/>
      <c r="J7" s="4"/>
      <c r="K7" s="17"/>
      <c r="L7" s="4"/>
      <c r="M7" s="4"/>
      <c r="N7" s="4"/>
    </row>
    <row r="8" spans="1:14" s="78" customFormat="1" ht="16.5">
      <c r="A8" s="47" t="s">
        <v>192</v>
      </c>
      <c r="B8" s="4"/>
      <c r="C8" s="17"/>
      <c r="D8" s="17"/>
      <c r="E8" s="176"/>
      <c r="F8" s="173"/>
      <c r="G8" s="173"/>
      <c r="H8" s="80"/>
      <c r="I8" s="17"/>
      <c r="J8" s="80"/>
      <c r="K8" s="17"/>
      <c r="L8" s="4"/>
      <c r="M8" s="4"/>
      <c r="N8" s="4"/>
    </row>
    <row r="9" spans="1:14" s="78" customFormat="1" ht="16.5">
      <c r="A9" s="81" t="s">
        <v>219</v>
      </c>
      <c r="B9" s="4"/>
      <c r="C9" s="233">
        <v>81.01</v>
      </c>
      <c r="D9" s="71"/>
      <c r="E9" s="235">
        <v>42.55</v>
      </c>
      <c r="F9" s="236">
        <v>52.27</v>
      </c>
      <c r="G9" s="236">
        <v>41.24</v>
      </c>
      <c r="H9" s="236">
        <v>35.42</v>
      </c>
      <c r="I9" s="233">
        <v>42.83</v>
      </c>
      <c r="J9" s="73"/>
      <c r="K9" s="233">
        <v>30.93</v>
      </c>
      <c r="L9" s="4"/>
      <c r="M9" s="4"/>
      <c r="N9" s="4"/>
    </row>
    <row r="10" spans="1:14" s="78" customFormat="1" ht="16.5">
      <c r="A10" s="81" t="s">
        <v>220</v>
      </c>
      <c r="B10" s="4"/>
      <c r="C10" s="237">
        <v>94.7</v>
      </c>
      <c r="D10" s="82"/>
      <c r="E10" s="239">
        <v>0</v>
      </c>
      <c r="F10" s="240">
        <v>0</v>
      </c>
      <c r="G10" s="240">
        <v>0</v>
      </c>
      <c r="H10" s="240">
        <v>0</v>
      </c>
      <c r="I10" s="237">
        <v>0</v>
      </c>
      <c r="J10" s="80"/>
      <c r="K10" s="237">
        <v>0</v>
      </c>
      <c r="L10" s="4"/>
      <c r="M10" s="4"/>
      <c r="N10" s="4"/>
    </row>
    <row r="11" spans="1:14" s="78" customFormat="1" ht="16.5">
      <c r="A11" s="81" t="s">
        <v>221</v>
      </c>
      <c r="B11" s="4"/>
      <c r="C11" s="237">
        <v>94.31</v>
      </c>
      <c r="D11" s="82"/>
      <c r="E11" s="239">
        <v>57.19</v>
      </c>
      <c r="F11" s="240">
        <v>62.97</v>
      </c>
      <c r="G11" s="240">
        <v>53.48</v>
      </c>
      <c r="H11" s="240">
        <v>42.17</v>
      </c>
      <c r="I11" s="237">
        <v>53.91</v>
      </c>
      <c r="J11" s="80"/>
      <c r="K11" s="237">
        <v>30.72</v>
      </c>
      <c r="L11" s="4"/>
      <c r="M11" s="4"/>
      <c r="N11" s="4"/>
    </row>
    <row r="12" spans="1:14" s="78" customFormat="1" ht="16.5">
      <c r="A12" s="84" t="s">
        <v>229</v>
      </c>
      <c r="B12" s="4"/>
      <c r="C12" s="237">
        <v>87.23</v>
      </c>
      <c r="D12" s="82"/>
      <c r="E12" s="239">
        <v>48.87</v>
      </c>
      <c r="F12" s="240">
        <v>56.7</v>
      </c>
      <c r="G12" s="240">
        <v>46.18</v>
      </c>
      <c r="H12" s="240">
        <v>38.43</v>
      </c>
      <c r="I12" s="237">
        <v>47.5</v>
      </c>
      <c r="J12" s="80"/>
      <c r="K12" s="237">
        <v>30.95</v>
      </c>
      <c r="L12" s="4"/>
      <c r="M12" s="4"/>
      <c r="N12" s="4"/>
    </row>
    <row r="13" spans="1:14" s="78" customFormat="1" ht="16.5">
      <c r="A13" s="47" t="s">
        <v>197</v>
      </c>
      <c r="B13" s="4"/>
      <c r="C13" s="82"/>
      <c r="D13" s="82"/>
      <c r="E13" s="83"/>
      <c r="F13" s="80"/>
      <c r="G13" s="80"/>
      <c r="H13" s="80"/>
      <c r="I13" s="82"/>
      <c r="J13" s="80"/>
      <c r="K13" s="82"/>
      <c r="L13" s="4"/>
      <c r="M13" s="4"/>
      <c r="N13" s="4"/>
    </row>
    <row r="14" spans="1:14" s="78" customFormat="1" ht="16.5">
      <c r="A14" s="81" t="s">
        <v>219</v>
      </c>
      <c r="B14" s="4"/>
      <c r="C14" s="233">
        <v>1</v>
      </c>
      <c r="D14" s="71"/>
      <c r="E14" s="235">
        <v>1</v>
      </c>
      <c r="F14" s="236">
        <v>1</v>
      </c>
      <c r="G14" s="236">
        <v>1</v>
      </c>
      <c r="H14" s="236">
        <v>1</v>
      </c>
      <c r="I14" s="233">
        <v>1</v>
      </c>
      <c r="J14" s="73"/>
      <c r="K14" s="233">
        <v>1</v>
      </c>
      <c r="L14" s="4"/>
      <c r="M14" s="4"/>
      <c r="N14" s="4"/>
    </row>
    <row r="15" spans="1:14" s="78" customFormat="1" ht="16.5">
      <c r="A15" s="81" t="s">
        <v>221</v>
      </c>
      <c r="B15" s="4"/>
      <c r="C15" s="237">
        <v>67.73</v>
      </c>
      <c r="D15" s="82"/>
      <c r="E15" s="239">
        <v>33.64</v>
      </c>
      <c r="F15" s="240">
        <v>36.49</v>
      </c>
      <c r="G15" s="240">
        <v>28.81</v>
      </c>
      <c r="H15" s="240">
        <v>31.01</v>
      </c>
      <c r="I15" s="237">
        <v>32.53</v>
      </c>
      <c r="J15" s="80"/>
      <c r="K15" s="237">
        <v>23.56</v>
      </c>
      <c r="L15" s="4"/>
      <c r="M15" s="4"/>
      <c r="N15" s="4"/>
    </row>
    <row r="16" spans="1:14" s="78" customFormat="1" ht="16.5">
      <c r="A16" s="84" t="s">
        <v>230</v>
      </c>
      <c r="B16" s="4"/>
      <c r="C16" s="237">
        <v>2.46</v>
      </c>
      <c r="D16" s="82"/>
      <c r="E16" s="239">
        <v>3.46</v>
      </c>
      <c r="F16" s="240">
        <v>3.1</v>
      </c>
      <c r="G16" s="240">
        <v>2.69</v>
      </c>
      <c r="H16" s="240">
        <v>2.08</v>
      </c>
      <c r="I16" s="237">
        <v>2.81</v>
      </c>
      <c r="J16" s="80"/>
      <c r="K16" s="237">
        <v>2.2</v>
      </c>
      <c r="L16" s="4"/>
      <c r="M16" s="4"/>
      <c r="N16" s="4"/>
    </row>
    <row r="17" spans="1:14" s="78" customFormat="1" ht="16.5">
      <c r="A17" s="36" t="s">
        <v>199</v>
      </c>
      <c r="B17" s="4"/>
      <c r="C17" s="237"/>
      <c r="D17" s="82"/>
      <c r="E17" s="239"/>
      <c r="F17" s="240"/>
      <c r="G17" s="240"/>
      <c r="H17" s="240"/>
      <c r="I17" s="237"/>
      <c r="J17" s="80"/>
      <c r="K17" s="237"/>
      <c r="L17" s="4"/>
      <c r="M17" s="4"/>
      <c r="N17" s="4"/>
    </row>
    <row r="18" spans="1:14" s="78" customFormat="1" ht="16.5">
      <c r="A18" s="47" t="s">
        <v>219</v>
      </c>
      <c r="B18" s="4"/>
      <c r="C18" s="233">
        <v>54.29</v>
      </c>
      <c r="D18" s="71"/>
      <c r="E18" s="235">
        <v>27.85</v>
      </c>
      <c r="F18" s="236">
        <v>35.74</v>
      </c>
      <c r="G18" s="236">
        <v>28.03</v>
      </c>
      <c r="H18" s="236">
        <v>22.82</v>
      </c>
      <c r="I18" s="233">
        <v>28.5</v>
      </c>
      <c r="J18" s="73"/>
      <c r="K18" s="233">
        <v>20.43</v>
      </c>
      <c r="L18" s="4"/>
      <c r="M18" s="4"/>
      <c r="N18" s="4"/>
    </row>
    <row r="19" spans="1:14" s="78" customFormat="1" ht="16.5">
      <c r="A19" s="47" t="s">
        <v>220</v>
      </c>
      <c r="B19" s="4"/>
      <c r="C19" s="237">
        <v>94.7</v>
      </c>
      <c r="D19" s="82"/>
      <c r="E19" s="239">
        <v>0</v>
      </c>
      <c r="F19" s="240">
        <v>0</v>
      </c>
      <c r="G19" s="240">
        <v>0</v>
      </c>
      <c r="H19" s="240">
        <v>0</v>
      </c>
      <c r="I19" s="237">
        <v>0</v>
      </c>
      <c r="J19" s="80"/>
      <c r="K19" s="237">
        <v>0</v>
      </c>
      <c r="L19" s="4"/>
      <c r="M19" s="4"/>
      <c r="N19" s="4"/>
    </row>
    <row r="20" spans="1:14" s="78" customFormat="1" ht="16.5">
      <c r="A20" s="47" t="s">
        <v>221</v>
      </c>
      <c r="B20" s="4"/>
      <c r="C20" s="237">
        <v>93.75</v>
      </c>
      <c r="D20" s="82"/>
      <c r="E20" s="239">
        <v>55.81</v>
      </c>
      <c r="F20" s="240">
        <v>61.93</v>
      </c>
      <c r="G20" s="240">
        <v>52.36</v>
      </c>
      <c r="H20" s="240">
        <v>41.85</v>
      </c>
      <c r="I20" s="237">
        <v>53</v>
      </c>
      <c r="J20" s="80"/>
      <c r="K20" s="237">
        <v>30.2</v>
      </c>
      <c r="L20" s="4"/>
      <c r="M20" s="4"/>
      <c r="N20" s="4"/>
    </row>
    <row r="21" spans="1:14" s="78" customFormat="1" ht="16.5">
      <c r="A21" s="81" t="s">
        <v>231</v>
      </c>
      <c r="B21" s="4"/>
      <c r="C21" s="237">
        <v>68.98</v>
      </c>
      <c r="D21" s="82"/>
      <c r="E21" s="239">
        <v>37.31</v>
      </c>
      <c r="F21" s="240">
        <v>44.7</v>
      </c>
      <c r="G21" s="240">
        <v>35.88</v>
      </c>
      <c r="H21" s="240">
        <v>29.18</v>
      </c>
      <c r="I21" s="237">
        <v>36.67</v>
      </c>
      <c r="J21" s="80"/>
      <c r="K21" s="237">
        <v>22.66</v>
      </c>
      <c r="L21" s="4"/>
      <c r="M21" s="4"/>
      <c r="N21" s="4"/>
    </row>
    <row r="22" spans="1:14" s="78" customFormat="1" ht="16.5">
      <c r="A22" s="119"/>
      <c r="B22" s="4"/>
      <c r="C22" s="237"/>
      <c r="D22" s="82"/>
      <c r="E22" s="239"/>
      <c r="F22" s="240"/>
      <c r="G22" s="240"/>
      <c r="H22" s="240"/>
      <c r="I22" s="237"/>
      <c r="J22" s="80"/>
      <c r="K22" s="237"/>
      <c r="L22" s="4"/>
      <c r="M22" s="4"/>
      <c r="N22" s="4"/>
    </row>
    <row r="23" spans="1:14" s="78" customFormat="1" ht="19.5">
      <c r="A23" s="36" t="s">
        <v>289</v>
      </c>
      <c r="B23" s="4"/>
      <c r="C23" s="237"/>
      <c r="D23" s="82"/>
      <c r="E23" s="239"/>
      <c r="F23" s="240"/>
      <c r="G23" s="240"/>
      <c r="H23" s="240"/>
      <c r="I23" s="237"/>
      <c r="J23" s="80"/>
      <c r="K23" s="237"/>
      <c r="L23" s="4"/>
      <c r="M23" s="4"/>
      <c r="N23" s="4"/>
    </row>
    <row r="24" spans="1:14" s="78" customFormat="1" ht="16.5">
      <c r="A24" s="47" t="s">
        <v>219</v>
      </c>
      <c r="B24" s="4"/>
      <c r="C24" s="233">
        <v>0.24</v>
      </c>
      <c r="D24" s="71"/>
      <c r="E24" s="235">
        <v>0.24</v>
      </c>
      <c r="F24" s="236">
        <v>0.24</v>
      </c>
      <c r="G24" s="236">
        <v>0.24</v>
      </c>
      <c r="H24" s="236">
        <v>0.24</v>
      </c>
      <c r="I24" s="233">
        <v>0.24</v>
      </c>
      <c r="J24" s="73"/>
      <c r="K24" s="233">
        <v>0.24</v>
      </c>
      <c r="L24" s="4"/>
      <c r="M24" s="4"/>
      <c r="N24" s="4"/>
    </row>
    <row r="25" spans="1:14" s="78" customFormat="1" ht="16.5">
      <c r="A25" s="47" t="s">
        <v>220</v>
      </c>
      <c r="B25" s="4"/>
      <c r="C25" s="237">
        <v>3.11</v>
      </c>
      <c r="D25" s="82"/>
      <c r="E25" s="239">
        <v>0</v>
      </c>
      <c r="F25" s="240">
        <v>0</v>
      </c>
      <c r="G25" s="240">
        <v>0</v>
      </c>
      <c r="H25" s="240">
        <v>0</v>
      </c>
      <c r="I25" s="237">
        <v>0</v>
      </c>
      <c r="J25" s="80"/>
      <c r="K25" s="237">
        <v>0</v>
      </c>
      <c r="L25" s="4"/>
      <c r="M25" s="4"/>
      <c r="N25" s="4"/>
    </row>
    <row r="26" spans="1:14" s="78" customFormat="1" ht="16.5">
      <c r="A26" s="47" t="s">
        <v>221</v>
      </c>
      <c r="B26" s="4"/>
      <c r="C26" s="237">
        <v>8.27</v>
      </c>
      <c r="D26" s="82"/>
      <c r="E26" s="239">
        <v>7.68</v>
      </c>
      <c r="F26" s="240">
        <v>6.98</v>
      </c>
      <c r="G26" s="240">
        <v>6.92</v>
      </c>
      <c r="H26" s="240">
        <v>5.73</v>
      </c>
      <c r="I26" s="237">
        <v>6.85</v>
      </c>
      <c r="J26" s="80"/>
      <c r="K26" s="237">
        <v>4.61</v>
      </c>
      <c r="L26" s="4"/>
      <c r="M26" s="4"/>
      <c r="N26" s="4"/>
    </row>
    <row r="27" spans="1:14" s="78" customFormat="1" ht="16.5">
      <c r="A27" s="84" t="s">
        <v>232</v>
      </c>
      <c r="B27" s="4"/>
      <c r="C27" s="237">
        <v>0.72</v>
      </c>
      <c r="D27" s="82"/>
      <c r="E27" s="239">
        <v>0.78</v>
      </c>
      <c r="F27" s="240">
        <v>0.78</v>
      </c>
      <c r="G27" s="240">
        <v>0.59</v>
      </c>
      <c r="H27" s="240">
        <v>0.58</v>
      </c>
      <c r="I27" s="237">
        <v>0.68</v>
      </c>
      <c r="J27" s="80"/>
      <c r="K27" s="237">
        <v>0.6</v>
      </c>
      <c r="L27" s="4"/>
      <c r="M27" s="4"/>
      <c r="N27" s="4"/>
    </row>
    <row r="28" spans="1:14" s="78" customFormat="1" ht="16.5">
      <c r="A28" s="119"/>
      <c r="B28" s="4"/>
      <c r="C28" s="82"/>
      <c r="D28" s="82"/>
      <c r="E28" s="83"/>
      <c r="F28" s="80"/>
      <c r="G28" s="80"/>
      <c r="H28" s="80"/>
      <c r="I28" s="82"/>
      <c r="J28" s="80"/>
      <c r="K28" s="82"/>
      <c r="L28" s="4"/>
      <c r="M28" s="4"/>
      <c r="N28" s="4"/>
    </row>
    <row r="29" spans="1:14" s="78" customFormat="1" ht="16.5">
      <c r="A29" s="36" t="s">
        <v>233</v>
      </c>
      <c r="B29" s="4"/>
      <c r="C29" s="274">
        <v>29.37</v>
      </c>
      <c r="D29" s="71"/>
      <c r="E29" s="272">
        <v>16.31</v>
      </c>
      <c r="F29" s="273">
        <v>20.26</v>
      </c>
      <c r="G29" s="273">
        <v>15.93</v>
      </c>
      <c r="H29" s="273">
        <v>12.65</v>
      </c>
      <c r="I29" s="274">
        <v>16.17</v>
      </c>
      <c r="J29" s="73"/>
      <c r="K29" s="274">
        <v>10</v>
      </c>
      <c r="L29" s="4"/>
      <c r="M29" s="4"/>
      <c r="N29" s="4"/>
    </row>
    <row r="30" spans="1:14" s="78" customFormat="1" ht="16.5">
      <c r="A30" s="119"/>
      <c r="B30" s="4"/>
      <c r="C30" s="237"/>
      <c r="D30" s="80"/>
      <c r="E30" s="239"/>
      <c r="F30" s="240"/>
      <c r="G30" s="240"/>
      <c r="H30" s="240"/>
      <c r="I30" s="82"/>
      <c r="J30" s="80"/>
      <c r="K30" s="237"/>
      <c r="L30" s="4"/>
      <c r="M30" s="4"/>
      <c r="N30" s="4"/>
    </row>
    <row r="31" spans="1:14" s="78" customFormat="1" ht="16.5">
      <c r="A31" s="36" t="s">
        <v>212</v>
      </c>
      <c r="B31" s="4"/>
      <c r="C31" s="237"/>
      <c r="D31" s="80"/>
      <c r="E31" s="239"/>
      <c r="F31" s="240"/>
      <c r="G31" s="240"/>
      <c r="H31" s="240"/>
      <c r="I31" s="82"/>
      <c r="J31" s="80"/>
      <c r="K31" s="237"/>
      <c r="L31" s="4"/>
      <c r="M31" s="4"/>
      <c r="N31" s="4"/>
    </row>
    <row r="32" spans="1:14" s="78" customFormat="1" ht="16.5">
      <c r="A32" s="85" t="s">
        <v>234</v>
      </c>
      <c r="B32" s="4"/>
      <c r="C32" s="274">
        <v>99.02</v>
      </c>
      <c r="D32" s="73"/>
      <c r="E32" s="272">
        <v>53.92</v>
      </c>
      <c r="F32" s="273">
        <v>61.69</v>
      </c>
      <c r="G32" s="273">
        <v>50.23</v>
      </c>
      <c r="H32" s="273">
        <v>43.56</v>
      </c>
      <c r="I32" s="274">
        <v>52.35</v>
      </c>
      <c r="J32" s="73"/>
      <c r="K32" s="274">
        <v>33.7</v>
      </c>
      <c r="L32" s="4"/>
      <c r="M32" s="4"/>
      <c r="N32" s="4"/>
    </row>
    <row r="33" spans="1:14" s="78" customFormat="1" ht="16.5">
      <c r="A33" s="86"/>
      <c r="B33" s="4"/>
      <c r="C33" s="80"/>
      <c r="D33" s="80"/>
      <c r="E33" s="80"/>
      <c r="F33" s="80"/>
      <c r="G33" s="80"/>
      <c r="H33" s="80"/>
      <c r="I33" s="80"/>
      <c r="J33" s="80"/>
      <c r="K33" s="80"/>
      <c r="L33" s="80"/>
      <c r="M33" s="80"/>
      <c r="N33" s="80"/>
    </row>
    <row r="34" spans="1:12" s="78" customFormat="1" ht="32.25" customHeight="1">
      <c r="A34" s="290" t="s">
        <v>317</v>
      </c>
      <c r="B34" s="290"/>
      <c r="C34" s="290"/>
      <c r="D34" s="290"/>
      <c r="E34" s="290"/>
      <c r="F34" s="290"/>
      <c r="G34" s="290"/>
      <c r="H34" s="298"/>
      <c r="I34" s="298"/>
      <c r="J34" s="298"/>
      <c r="K34" s="290"/>
      <c r="L34" s="4"/>
    </row>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sheetData>
  <sheetProtection/>
  <mergeCells count="3">
    <mergeCell ref="A1:K1"/>
    <mergeCell ref="A2:K2"/>
    <mergeCell ref="A34:K34"/>
  </mergeCells>
  <printOptions horizontalCentered="1"/>
  <pageMargins left="0.2" right="0.2" top="0.2" bottom="0.2" header="0.2" footer="0.2"/>
  <pageSetup fitToHeight="1" fitToWidth="1" horizontalDpi="600" verticalDpi="600" orientation="landscape" scale="84" r:id="rId1"/>
  <headerFooter scaleWithDoc="0">
    <oddFooter>&amp;R&amp;P</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sheetPr>
    <pageSetUpPr fitToPage="1"/>
  </sheetPr>
  <dimension ref="A1:O23"/>
  <sheetViews>
    <sheetView zoomScale="80" zoomScaleNormal="80" zoomScalePageLayoutView="0" workbookViewId="0" topLeftCell="A1">
      <selection activeCell="A37" sqref="A37"/>
    </sheetView>
  </sheetViews>
  <sheetFormatPr defaultColWidth="21.5" defaultRowHeight="12.75"/>
  <cols>
    <col min="1" max="1" width="75" style="1" bestFit="1" customWidth="1"/>
    <col min="2" max="2" width="5.66015625" style="1" customWidth="1"/>
    <col min="3" max="3" width="14.5" style="1" bestFit="1" customWidth="1"/>
    <col min="4" max="4" width="3.5" style="1" customWidth="1"/>
    <col min="5" max="9" width="14.5" style="1" bestFit="1" customWidth="1"/>
    <col min="10" max="10" width="3.5" style="1" customWidth="1"/>
    <col min="11" max="11" width="14.5" style="1" bestFit="1" customWidth="1"/>
    <col min="12" max="15" width="9.83203125" style="1" customWidth="1"/>
    <col min="16" max="16384" width="21.5" style="1" customWidth="1"/>
  </cols>
  <sheetData>
    <row r="1" spans="1:15" s="139" customFormat="1" ht="18.75">
      <c r="A1" s="292" t="s">
        <v>235</v>
      </c>
      <c r="B1" s="293"/>
      <c r="C1" s="293"/>
      <c r="D1" s="293"/>
      <c r="E1" s="293"/>
      <c r="F1" s="293"/>
      <c r="G1" s="293"/>
      <c r="H1" s="295"/>
      <c r="I1" s="295"/>
      <c r="J1" s="295"/>
      <c r="K1" s="293"/>
      <c r="L1" s="2"/>
      <c r="O1" s="2"/>
    </row>
    <row r="2" spans="1:15" s="139" customFormat="1" ht="18.75">
      <c r="A2" s="292" t="s">
        <v>31</v>
      </c>
      <c r="B2" s="293"/>
      <c r="C2" s="293"/>
      <c r="D2" s="293"/>
      <c r="E2" s="293"/>
      <c r="F2" s="293"/>
      <c r="G2" s="293"/>
      <c r="H2" s="295"/>
      <c r="I2" s="295"/>
      <c r="J2" s="295"/>
      <c r="K2" s="293"/>
      <c r="L2" s="2"/>
      <c r="O2" s="2"/>
    </row>
    <row r="3" spans="1:15" s="78" customFormat="1" ht="16.5">
      <c r="A3" s="4"/>
      <c r="B3" s="4"/>
      <c r="C3" s="4"/>
      <c r="D3" s="4"/>
      <c r="E3" s="4"/>
      <c r="F3" s="4"/>
      <c r="G3" s="4"/>
      <c r="H3" s="4"/>
      <c r="I3" s="4"/>
      <c r="J3" s="4"/>
      <c r="K3" s="4"/>
      <c r="L3" s="4"/>
      <c r="M3" s="4"/>
      <c r="N3" s="4"/>
      <c r="O3" s="4"/>
    </row>
    <row r="4" spans="1:15" s="78" customFormat="1" ht="16.5">
      <c r="A4" s="3"/>
      <c r="B4" s="4"/>
      <c r="C4" s="5" t="s">
        <v>32</v>
      </c>
      <c r="D4" s="4"/>
      <c r="E4" s="53" t="s">
        <v>33</v>
      </c>
      <c r="F4" s="7" t="s">
        <v>34</v>
      </c>
      <c r="G4" s="7" t="s">
        <v>35</v>
      </c>
      <c r="H4" s="7" t="s">
        <v>36</v>
      </c>
      <c r="I4" s="5" t="s">
        <v>32</v>
      </c>
      <c r="J4" s="8"/>
      <c r="K4" s="5" t="s">
        <v>33</v>
      </c>
      <c r="L4" s="4"/>
      <c r="M4" s="4"/>
      <c r="N4" s="4"/>
      <c r="O4" s="4"/>
    </row>
    <row r="5" spans="1:15" s="78" customFormat="1" ht="16.5">
      <c r="A5" s="54" t="s">
        <v>183</v>
      </c>
      <c r="B5" s="4"/>
      <c r="C5" s="29" t="s">
        <v>38</v>
      </c>
      <c r="D5" s="183" t="s">
        <v>39</v>
      </c>
      <c r="E5" s="56" t="s">
        <v>40</v>
      </c>
      <c r="F5" s="275" t="s">
        <v>40</v>
      </c>
      <c r="G5" s="275" t="s">
        <v>40</v>
      </c>
      <c r="H5" s="275" t="s">
        <v>40</v>
      </c>
      <c r="I5" s="29" t="s">
        <v>40</v>
      </c>
      <c r="J5" s="31" t="s">
        <v>39</v>
      </c>
      <c r="K5" s="29" t="s">
        <v>41</v>
      </c>
      <c r="L5" s="4"/>
      <c r="M5" s="4"/>
      <c r="N5" s="4"/>
      <c r="O5" s="4"/>
    </row>
    <row r="6" spans="1:15" s="78" customFormat="1" ht="16.5">
      <c r="A6" s="17"/>
      <c r="B6" s="4"/>
      <c r="C6" s="3"/>
      <c r="D6" s="4"/>
      <c r="E6" s="52"/>
      <c r="F6" s="14"/>
      <c r="G6" s="276"/>
      <c r="H6" s="276"/>
      <c r="I6" s="17"/>
      <c r="J6" s="4"/>
      <c r="K6" s="17"/>
      <c r="L6" s="4"/>
      <c r="M6" s="4"/>
      <c r="N6" s="4"/>
      <c r="O6" s="4"/>
    </row>
    <row r="7" spans="1:15" s="78" customFormat="1" ht="16.5">
      <c r="A7" s="59" t="s">
        <v>184</v>
      </c>
      <c r="B7" s="4"/>
      <c r="C7" s="191">
        <v>1556</v>
      </c>
      <c r="D7" s="221"/>
      <c r="E7" s="222">
        <v>225</v>
      </c>
      <c r="F7" s="223">
        <v>147</v>
      </c>
      <c r="G7" s="223">
        <v>242</v>
      </c>
      <c r="H7" s="223">
        <v>201</v>
      </c>
      <c r="I7" s="191">
        <v>815</v>
      </c>
      <c r="J7" s="18"/>
      <c r="K7" s="191">
        <v>148</v>
      </c>
      <c r="L7" s="4"/>
      <c r="M7" s="4"/>
      <c r="N7" s="4"/>
      <c r="O7" s="4"/>
    </row>
    <row r="8" spans="1:15" s="78" customFormat="1" ht="16.5">
      <c r="A8" s="17"/>
      <c r="B8" s="4"/>
      <c r="C8" s="224"/>
      <c r="D8" s="4"/>
      <c r="E8" s="225"/>
      <c r="F8" s="226"/>
      <c r="G8" s="226"/>
      <c r="H8" s="226"/>
      <c r="I8" s="224"/>
      <c r="J8" s="4"/>
      <c r="K8" s="224"/>
      <c r="L8" s="4"/>
      <c r="M8" s="4"/>
      <c r="N8" s="4"/>
      <c r="O8" s="4"/>
    </row>
    <row r="9" spans="1:15" s="78" customFormat="1" ht="16.5">
      <c r="A9" s="59" t="s">
        <v>185</v>
      </c>
      <c r="B9" s="4"/>
      <c r="C9" s="205">
        <v>235</v>
      </c>
      <c r="D9" s="17"/>
      <c r="E9" s="227">
        <v>-19</v>
      </c>
      <c r="F9" s="228">
        <v>-77</v>
      </c>
      <c r="G9" s="228">
        <v>-11</v>
      </c>
      <c r="H9" s="228">
        <v>-6</v>
      </c>
      <c r="I9" s="205">
        <v>-113</v>
      </c>
      <c r="J9" s="39"/>
      <c r="K9" s="205">
        <v>-48</v>
      </c>
      <c r="L9" s="4"/>
      <c r="M9" s="4"/>
      <c r="N9" s="4"/>
      <c r="O9" s="4"/>
    </row>
    <row r="10" spans="1:15" s="78" customFormat="1" ht="16.5">
      <c r="A10" s="17"/>
      <c r="B10" s="4"/>
      <c r="C10" s="224"/>
      <c r="D10" s="4"/>
      <c r="E10" s="225"/>
      <c r="F10" s="226"/>
      <c r="G10" s="226"/>
      <c r="H10" s="226"/>
      <c r="I10" s="224"/>
      <c r="J10" s="4"/>
      <c r="K10" s="224"/>
      <c r="L10" s="4"/>
      <c r="M10" s="4"/>
      <c r="N10" s="4"/>
      <c r="O10" s="4"/>
    </row>
    <row r="11" spans="1:15" s="78" customFormat="1" ht="16.5">
      <c r="A11" s="59" t="s">
        <v>236</v>
      </c>
      <c r="B11" s="4"/>
      <c r="C11" s="205">
        <v>206</v>
      </c>
      <c r="D11" s="4"/>
      <c r="E11" s="227">
        <v>62</v>
      </c>
      <c r="F11" s="228">
        <v>35</v>
      </c>
      <c r="G11" s="228">
        <v>76</v>
      </c>
      <c r="H11" s="228">
        <v>63</v>
      </c>
      <c r="I11" s="205">
        <v>236</v>
      </c>
      <c r="J11" s="39"/>
      <c r="K11" s="205">
        <v>60</v>
      </c>
      <c r="L11" s="4"/>
      <c r="M11" s="4"/>
      <c r="N11" s="4"/>
      <c r="O11" s="4"/>
    </row>
    <row r="12" spans="1:15" s="78" customFormat="1" ht="16.5">
      <c r="A12" s="17"/>
      <c r="B12" s="4"/>
      <c r="C12" s="224"/>
      <c r="D12" s="4"/>
      <c r="E12" s="225"/>
      <c r="F12" s="226"/>
      <c r="G12" s="226"/>
      <c r="H12" s="226"/>
      <c r="I12" s="224"/>
      <c r="J12" s="4"/>
      <c r="K12" s="224"/>
      <c r="L12" s="4"/>
      <c r="M12" s="4"/>
      <c r="N12" s="4"/>
      <c r="O12" s="4"/>
    </row>
    <row r="13" spans="1:15" s="78" customFormat="1" ht="18.75">
      <c r="A13" s="59" t="s">
        <v>296</v>
      </c>
      <c r="B13" s="4"/>
      <c r="C13" s="205">
        <v>212</v>
      </c>
      <c r="D13" s="4"/>
      <c r="E13" s="227">
        <v>21</v>
      </c>
      <c r="F13" s="228">
        <v>16</v>
      </c>
      <c r="G13" s="228">
        <v>-11</v>
      </c>
      <c r="H13" s="228">
        <v>-36</v>
      </c>
      <c r="I13" s="205">
        <v>-10</v>
      </c>
      <c r="J13" s="39"/>
      <c r="K13" s="205">
        <v>9</v>
      </c>
      <c r="L13" s="4"/>
      <c r="M13" s="4"/>
      <c r="N13" s="4"/>
      <c r="O13" s="4"/>
    </row>
    <row r="14" spans="1:15" s="78" customFormat="1" ht="16.5">
      <c r="A14" s="27"/>
      <c r="B14" s="4"/>
      <c r="C14" s="27"/>
      <c r="D14" s="4"/>
      <c r="E14" s="63"/>
      <c r="F14" s="64"/>
      <c r="G14" s="64"/>
      <c r="H14" s="64"/>
      <c r="I14" s="27"/>
      <c r="J14" s="4"/>
      <c r="K14" s="27"/>
      <c r="L14" s="4"/>
      <c r="M14" s="4"/>
      <c r="N14" s="4"/>
      <c r="O14" s="4"/>
    </row>
    <row r="15" spans="1:15" s="78" customFormat="1" ht="16.5">
      <c r="A15" s="4"/>
      <c r="B15" s="4"/>
      <c r="C15" s="4"/>
      <c r="D15" s="4"/>
      <c r="E15" s="4"/>
      <c r="F15" s="4"/>
      <c r="G15" s="4"/>
      <c r="H15" s="4"/>
      <c r="I15" s="4"/>
      <c r="J15" s="4"/>
      <c r="K15" s="4"/>
      <c r="L15" s="4"/>
      <c r="M15" s="4"/>
      <c r="N15" s="4"/>
      <c r="O15" s="4"/>
    </row>
    <row r="16" spans="1:15" s="78" customFormat="1" ht="16.5">
      <c r="A16" s="65" t="s">
        <v>237</v>
      </c>
      <c r="B16" s="4"/>
      <c r="C16" s="66">
        <v>41</v>
      </c>
      <c r="D16" s="4"/>
      <c r="E16" s="67">
        <v>50</v>
      </c>
      <c r="F16" s="68">
        <v>25</v>
      </c>
      <c r="G16" s="68">
        <v>57</v>
      </c>
      <c r="H16" s="68">
        <v>49</v>
      </c>
      <c r="I16" s="66">
        <v>45</v>
      </c>
      <c r="J16" s="39"/>
      <c r="K16" s="66">
        <v>49</v>
      </c>
      <c r="L16" s="4"/>
      <c r="M16" s="4"/>
      <c r="N16" s="4"/>
      <c r="O16" s="4"/>
    </row>
    <row r="17" spans="1:15" s="78" customFormat="1" ht="16.5">
      <c r="A17" s="36" t="s">
        <v>238</v>
      </c>
      <c r="B17" s="4"/>
      <c r="C17" s="37">
        <v>50</v>
      </c>
      <c r="D17" s="4"/>
      <c r="E17" s="62">
        <v>60</v>
      </c>
      <c r="F17" s="39">
        <v>29</v>
      </c>
      <c r="G17" s="39">
        <v>65</v>
      </c>
      <c r="H17" s="39">
        <v>59</v>
      </c>
      <c r="I17" s="37">
        <v>53</v>
      </c>
      <c r="J17" s="70"/>
      <c r="K17" s="37">
        <v>59</v>
      </c>
      <c r="L17" s="4"/>
      <c r="M17" s="4"/>
      <c r="N17" s="4"/>
      <c r="O17" s="4"/>
    </row>
    <row r="18" spans="1:15" s="78" customFormat="1" ht="16.5">
      <c r="A18" s="36" t="s">
        <v>239</v>
      </c>
      <c r="B18" s="4"/>
      <c r="C18" s="233">
        <v>83.35</v>
      </c>
      <c r="D18" s="234"/>
      <c r="E18" s="235">
        <v>40.37</v>
      </c>
      <c r="F18" s="236">
        <v>52.46</v>
      </c>
      <c r="G18" s="236">
        <v>39.49</v>
      </c>
      <c r="H18" s="236">
        <v>34.65</v>
      </c>
      <c r="I18" s="233">
        <v>40.13</v>
      </c>
      <c r="J18" s="73"/>
      <c r="K18" s="233">
        <v>26.41</v>
      </c>
      <c r="L18" s="4"/>
      <c r="M18" s="4"/>
      <c r="N18" s="4"/>
      <c r="O18" s="4"/>
    </row>
    <row r="19" spans="1:15" s="78" customFormat="1" ht="19.5">
      <c r="A19" s="74" t="s">
        <v>285</v>
      </c>
      <c r="B19" s="4"/>
      <c r="C19" s="274">
        <v>44.53</v>
      </c>
      <c r="D19" s="234"/>
      <c r="E19" s="272">
        <v>34.78</v>
      </c>
      <c r="F19" s="273">
        <v>78.24</v>
      </c>
      <c r="G19" s="273">
        <v>26.01</v>
      </c>
      <c r="H19" s="273">
        <v>28.25</v>
      </c>
      <c r="I19" s="274">
        <v>36.48</v>
      </c>
      <c r="J19" s="75"/>
      <c r="K19" s="274">
        <v>28.8</v>
      </c>
      <c r="L19" s="4"/>
      <c r="M19" s="4"/>
      <c r="N19" s="4"/>
      <c r="O19" s="4"/>
    </row>
    <row r="20" spans="1:15" s="78" customFormat="1" ht="16.5">
      <c r="A20" s="76"/>
      <c r="B20" s="77"/>
      <c r="C20" s="4"/>
      <c r="D20" s="4"/>
      <c r="E20" s="4"/>
      <c r="F20" s="4"/>
      <c r="G20" s="4"/>
      <c r="H20" s="4"/>
      <c r="I20" s="4"/>
      <c r="J20" s="4"/>
      <c r="K20" s="4"/>
      <c r="L20" s="4"/>
      <c r="M20" s="4"/>
      <c r="N20" s="4"/>
      <c r="O20" s="4"/>
    </row>
    <row r="21" spans="1:15" s="78" customFormat="1" ht="19.5">
      <c r="A21" s="284" t="s">
        <v>286</v>
      </c>
      <c r="B21" s="4"/>
      <c r="C21" s="4"/>
      <c r="D21" s="4"/>
      <c r="E21" s="4"/>
      <c r="F21" s="4"/>
      <c r="G21" s="4"/>
      <c r="H21" s="4"/>
      <c r="I21" s="4"/>
      <c r="J21" s="4"/>
      <c r="K21" s="4"/>
      <c r="L21" s="4"/>
      <c r="M21" s="4"/>
      <c r="N21" s="4"/>
      <c r="O21" s="4"/>
    </row>
    <row r="22" spans="1:15" s="78" customFormat="1" ht="16.5">
      <c r="A22" s="290" t="s">
        <v>279</v>
      </c>
      <c r="B22" s="298"/>
      <c r="C22" s="290"/>
      <c r="D22" s="290"/>
      <c r="E22" s="290"/>
      <c r="F22" s="290"/>
      <c r="G22" s="290"/>
      <c r="H22" s="298"/>
      <c r="I22" s="298"/>
      <c r="J22" s="298"/>
      <c r="K22" s="290"/>
      <c r="L22" s="4"/>
      <c r="O22" s="4"/>
    </row>
    <row r="23" spans="1:15" s="78" customFormat="1" ht="33.75" customHeight="1">
      <c r="A23" s="290" t="s">
        <v>287</v>
      </c>
      <c r="B23" s="290"/>
      <c r="C23" s="290"/>
      <c r="D23" s="290"/>
      <c r="E23" s="290"/>
      <c r="F23" s="290"/>
      <c r="G23" s="290"/>
      <c r="H23" s="298"/>
      <c r="I23" s="298"/>
      <c r="J23" s="298"/>
      <c r="K23" s="290"/>
      <c r="L23" s="4"/>
      <c r="M23" s="4"/>
      <c r="N23" s="4"/>
      <c r="O23" s="4"/>
    </row>
    <row r="24" s="78" customFormat="1" ht="16.5"/>
    <row r="25" s="78" customFormat="1" ht="16.5"/>
    <row r="26" s="78" customFormat="1" ht="16.5"/>
    <row r="27" s="78" customFormat="1" ht="16.5"/>
    <row r="28" s="78" customFormat="1" ht="16.5"/>
    <row r="29" s="78" customFormat="1" ht="16.5"/>
    <row r="30" s="78" customFormat="1" ht="16.5"/>
    <row r="31" s="78" customFormat="1" ht="16.5"/>
    <row r="32" s="78" customFormat="1" ht="16.5"/>
    <row r="33" s="78" customFormat="1" ht="16.5"/>
    <row r="34" s="78" customFormat="1" ht="16.5"/>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4">
    <mergeCell ref="A1:K1"/>
    <mergeCell ref="A2:K2"/>
    <mergeCell ref="A22:K22"/>
    <mergeCell ref="A23:K23"/>
  </mergeCells>
  <printOptions horizontalCentered="1"/>
  <pageMargins left="0.2" right="0.2" top="0.2" bottom="0.2" header="0.2" footer="0.2"/>
  <pageSetup fitToHeight="1" fitToWidth="1" horizontalDpi="600" verticalDpi="600" orientation="landscape" scale="79" r:id="rId1"/>
  <headerFooter scaleWithDoc="0">
    <oddFooter>&amp;R&amp;P</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10">
      <selection activeCell="A37" sqref="A37"/>
    </sheetView>
  </sheetViews>
  <sheetFormatPr defaultColWidth="21.5" defaultRowHeight="12.75"/>
  <cols>
    <col min="1" max="1" width="93" style="1" customWidth="1"/>
    <col min="2" max="2" width="3.5" style="1" customWidth="1"/>
    <col min="3" max="3" width="17.66015625" style="1" bestFit="1" customWidth="1"/>
    <col min="4" max="4" width="5.33203125" style="1" customWidth="1"/>
    <col min="5" max="5" width="16.33203125" style="1" bestFit="1" customWidth="1"/>
    <col min="6" max="7" width="15.66015625" style="1" bestFit="1" customWidth="1"/>
    <col min="8" max="9" width="16.33203125" style="1" bestFit="1" customWidth="1"/>
    <col min="10" max="10" width="5.33203125" style="1" customWidth="1"/>
    <col min="11" max="11" width="15.66015625" style="1" bestFit="1" customWidth="1"/>
    <col min="12" max="18" width="9.83203125" style="1" customWidth="1"/>
    <col min="19" max="16384" width="21.5" style="1" customWidth="1"/>
  </cols>
  <sheetData>
    <row r="1" spans="1:16" s="139" customFormat="1" ht="18.75">
      <c r="A1" s="292" t="s">
        <v>23</v>
      </c>
      <c r="B1" s="292"/>
      <c r="C1" s="292"/>
      <c r="D1" s="292"/>
      <c r="E1" s="292"/>
      <c r="F1" s="292"/>
      <c r="G1" s="292"/>
      <c r="H1" s="292"/>
      <c r="I1" s="292"/>
      <c r="J1" s="292"/>
      <c r="K1" s="292"/>
      <c r="L1" s="278"/>
      <c r="M1" s="278"/>
      <c r="O1" s="278"/>
      <c r="P1" s="278"/>
    </row>
    <row r="2" spans="1:16" s="139" customFormat="1" ht="18.75">
      <c r="A2" s="292" t="s">
        <v>31</v>
      </c>
      <c r="B2" s="292"/>
      <c r="C2" s="292"/>
      <c r="D2" s="292"/>
      <c r="E2" s="292"/>
      <c r="F2" s="292"/>
      <c r="G2" s="292"/>
      <c r="H2" s="292"/>
      <c r="I2" s="292"/>
      <c r="J2" s="292"/>
      <c r="K2" s="292"/>
      <c r="L2" s="278"/>
      <c r="M2" s="278"/>
      <c r="O2" s="278"/>
      <c r="P2" s="278"/>
    </row>
    <row r="3" spans="1:18" s="78" customFormat="1" ht="16.5">
      <c r="A3" s="4"/>
      <c r="B3" s="4"/>
      <c r="C3" s="4"/>
      <c r="D3" s="4"/>
      <c r="E3" s="4"/>
      <c r="F3" s="4"/>
      <c r="G3" s="4"/>
      <c r="H3" s="4"/>
      <c r="I3" s="4"/>
      <c r="J3" s="4"/>
      <c r="K3" s="4"/>
      <c r="L3" s="4"/>
      <c r="M3" s="4"/>
      <c r="N3" s="4"/>
      <c r="O3" s="4"/>
      <c r="P3" s="4"/>
      <c r="Q3" s="4"/>
      <c r="R3" s="4"/>
    </row>
    <row r="4" spans="1:14" s="78" customFormat="1" ht="16.5">
      <c r="A4" s="3"/>
      <c r="B4" s="4"/>
      <c r="C4" s="5" t="s">
        <v>32</v>
      </c>
      <c r="D4" s="6"/>
      <c r="E4" s="5" t="s">
        <v>33</v>
      </c>
      <c r="F4" s="5" t="s">
        <v>34</v>
      </c>
      <c r="G4" s="5" t="s">
        <v>35</v>
      </c>
      <c r="H4" s="5" t="s">
        <v>36</v>
      </c>
      <c r="I4" s="44" t="s">
        <v>32</v>
      </c>
      <c r="J4" s="8"/>
      <c r="K4" s="5" t="s">
        <v>33</v>
      </c>
      <c r="L4" s="4"/>
      <c r="M4" s="4"/>
      <c r="N4" s="4"/>
    </row>
    <row r="5" spans="1:14" s="78" customFormat="1" ht="16.5">
      <c r="A5" s="9" t="s">
        <v>37</v>
      </c>
      <c r="B5" s="4"/>
      <c r="C5" s="29" t="s">
        <v>38</v>
      </c>
      <c r="D5" s="30" t="s">
        <v>39</v>
      </c>
      <c r="E5" s="29" t="s">
        <v>40</v>
      </c>
      <c r="F5" s="29" t="s">
        <v>40</v>
      </c>
      <c r="G5" s="29" t="s">
        <v>40</v>
      </c>
      <c r="H5" s="29" t="s">
        <v>40</v>
      </c>
      <c r="I5" s="45" t="s">
        <v>40</v>
      </c>
      <c r="J5" s="31" t="s">
        <v>39</v>
      </c>
      <c r="K5" s="29" t="s">
        <v>41</v>
      </c>
      <c r="L5" s="4"/>
      <c r="M5" s="4"/>
      <c r="N5" s="4"/>
    </row>
    <row r="6" spans="1:14" s="78" customFormat="1" ht="16.5">
      <c r="A6" s="13" t="s">
        <v>69</v>
      </c>
      <c r="B6" s="4"/>
      <c r="C6" s="33">
        <v>969</v>
      </c>
      <c r="D6" s="32"/>
      <c r="E6" s="33">
        <v>-276</v>
      </c>
      <c r="F6" s="33">
        <v>-386</v>
      </c>
      <c r="G6" s="33">
        <v>-749</v>
      </c>
      <c r="H6" s="33">
        <v>-793</v>
      </c>
      <c r="I6" s="33">
        <v>-2204</v>
      </c>
      <c r="J6" s="34"/>
      <c r="K6" s="33">
        <v>-407</v>
      </c>
      <c r="L6" s="4"/>
      <c r="M6" s="4"/>
      <c r="N6" s="4"/>
    </row>
    <row r="7" spans="1:14" s="78" customFormat="1" ht="16.5">
      <c r="A7" s="15" t="s">
        <v>240</v>
      </c>
      <c r="B7" s="4"/>
      <c r="C7" s="35"/>
      <c r="D7" s="17"/>
      <c r="E7" s="17"/>
      <c r="F7" s="17"/>
      <c r="G7" s="17"/>
      <c r="H7" s="17"/>
      <c r="I7" s="35"/>
      <c r="J7" s="4"/>
      <c r="K7" s="17"/>
      <c r="L7" s="4"/>
      <c r="M7" s="4"/>
      <c r="N7" s="4"/>
    </row>
    <row r="8" spans="1:14" s="78" customFormat="1" ht="16.5">
      <c r="A8" s="36" t="s">
        <v>241</v>
      </c>
      <c r="B8" s="4"/>
      <c r="C8" s="19">
        <v>58</v>
      </c>
      <c r="D8" s="38"/>
      <c r="E8" s="237">
        <v>0</v>
      </c>
      <c r="F8" s="237">
        <v>0</v>
      </c>
      <c r="G8" s="19">
        <v>71</v>
      </c>
      <c r="H8" s="19">
        <v>-146</v>
      </c>
      <c r="I8" s="19">
        <v>-75</v>
      </c>
      <c r="J8" s="39"/>
      <c r="K8" s="19">
        <v>40</v>
      </c>
      <c r="L8" s="4"/>
      <c r="M8" s="4"/>
      <c r="N8" s="4"/>
    </row>
    <row r="9" spans="1:14" s="78" customFormat="1" ht="16.5">
      <c r="A9" s="36" t="s">
        <v>60</v>
      </c>
      <c r="B9" s="4"/>
      <c r="C9" s="19">
        <v>70</v>
      </c>
      <c r="D9" s="38"/>
      <c r="E9" s="237">
        <v>0</v>
      </c>
      <c r="F9" s="19">
        <v>28</v>
      </c>
      <c r="G9" s="19">
        <v>213</v>
      </c>
      <c r="H9" s="19">
        <v>20</v>
      </c>
      <c r="I9" s="19">
        <v>261</v>
      </c>
      <c r="J9" s="39"/>
      <c r="K9" s="237">
        <v>0</v>
      </c>
      <c r="L9" s="4"/>
      <c r="M9" s="4"/>
      <c r="N9" s="4"/>
    </row>
    <row r="10" spans="1:14" s="78" customFormat="1" ht="16.5">
      <c r="A10" s="36" t="s">
        <v>242</v>
      </c>
      <c r="B10" s="4"/>
      <c r="C10" s="237">
        <v>0</v>
      </c>
      <c r="D10" s="38"/>
      <c r="E10" s="237">
        <v>0</v>
      </c>
      <c r="F10" s="237">
        <v>0</v>
      </c>
      <c r="G10" s="19">
        <v>355</v>
      </c>
      <c r="H10" s="19">
        <v>220</v>
      </c>
      <c r="I10" s="19">
        <v>575</v>
      </c>
      <c r="J10" s="39"/>
      <c r="K10" s="237">
        <v>0</v>
      </c>
      <c r="L10" s="4"/>
      <c r="M10" s="4"/>
      <c r="N10" s="4"/>
    </row>
    <row r="11" spans="1:14" s="78" customFormat="1" ht="16.5">
      <c r="A11" s="36" t="s">
        <v>62</v>
      </c>
      <c r="B11" s="4"/>
      <c r="C11" s="237">
        <v>0</v>
      </c>
      <c r="D11" s="38"/>
      <c r="E11" s="237">
        <v>0</v>
      </c>
      <c r="F11" s="237">
        <v>0</v>
      </c>
      <c r="G11" s="237">
        <v>0</v>
      </c>
      <c r="H11" s="19">
        <v>340</v>
      </c>
      <c r="I11" s="19">
        <v>340</v>
      </c>
      <c r="J11" s="39"/>
      <c r="K11" s="237">
        <v>0</v>
      </c>
      <c r="L11" s="4"/>
      <c r="M11" s="4"/>
      <c r="N11" s="4"/>
    </row>
    <row r="12" spans="1:14" s="78" customFormat="1" ht="16.5">
      <c r="A12" s="36" t="s">
        <v>63</v>
      </c>
      <c r="B12" s="4"/>
      <c r="C12" s="237">
        <v>0</v>
      </c>
      <c r="D12" s="38"/>
      <c r="E12" s="237">
        <v>0</v>
      </c>
      <c r="F12" s="237">
        <v>0</v>
      </c>
      <c r="G12" s="19">
        <v>8</v>
      </c>
      <c r="H12" s="237">
        <v>0</v>
      </c>
      <c r="I12" s="19">
        <v>8</v>
      </c>
      <c r="J12" s="39"/>
      <c r="K12" s="237">
        <v>0</v>
      </c>
      <c r="L12" s="4"/>
      <c r="M12" s="4"/>
      <c r="N12" s="4"/>
    </row>
    <row r="13" spans="1:14" s="78" customFormat="1" ht="16.5">
      <c r="A13" s="36" t="s">
        <v>64</v>
      </c>
      <c r="B13" s="4"/>
      <c r="C13" s="19">
        <v>63</v>
      </c>
      <c r="D13" s="38"/>
      <c r="E13" s="19">
        <v>11</v>
      </c>
      <c r="F13" s="19">
        <v>40</v>
      </c>
      <c r="G13" s="19">
        <v>12</v>
      </c>
      <c r="H13" s="19">
        <v>13</v>
      </c>
      <c r="I13" s="19">
        <v>76</v>
      </c>
      <c r="J13" s="39"/>
      <c r="K13" s="19">
        <v>30</v>
      </c>
      <c r="L13" s="4"/>
      <c r="M13" s="4"/>
      <c r="N13" s="4"/>
    </row>
    <row r="14" spans="1:14" s="78" customFormat="1" ht="16.5">
      <c r="A14" s="36" t="s">
        <v>243</v>
      </c>
      <c r="B14" s="4"/>
      <c r="C14" s="237">
        <v>0</v>
      </c>
      <c r="D14" s="38"/>
      <c r="E14" s="19">
        <v>-15</v>
      </c>
      <c r="F14" s="19">
        <v>28</v>
      </c>
      <c r="G14" s="19">
        <v>-50</v>
      </c>
      <c r="H14" s="19">
        <v>5</v>
      </c>
      <c r="I14" s="19">
        <v>-32</v>
      </c>
      <c r="J14" s="39"/>
      <c r="K14" s="19">
        <v>15</v>
      </c>
      <c r="L14" s="4"/>
      <c r="M14" s="4"/>
      <c r="N14" s="4"/>
    </row>
    <row r="15" spans="1:11" s="78" customFormat="1" ht="16.5">
      <c r="A15" s="36" t="s">
        <v>66</v>
      </c>
      <c r="C15" s="237">
        <v>0</v>
      </c>
      <c r="D15" s="70"/>
      <c r="E15" s="19">
        <v>27</v>
      </c>
      <c r="F15" s="237">
        <v>0</v>
      </c>
      <c r="G15" s="19">
        <v>2</v>
      </c>
      <c r="H15" s="19">
        <v>6</v>
      </c>
      <c r="I15" s="19">
        <v>35</v>
      </c>
      <c r="K15" s="19">
        <v>5</v>
      </c>
    </row>
    <row r="16" spans="1:14" s="78" customFormat="1" ht="16.5">
      <c r="A16" s="36" t="s">
        <v>67</v>
      </c>
      <c r="B16" s="4"/>
      <c r="C16" s="237">
        <v>0</v>
      </c>
      <c r="D16" s="38"/>
      <c r="E16" s="237">
        <v>0</v>
      </c>
      <c r="F16" s="19">
        <v>135</v>
      </c>
      <c r="G16" s="237">
        <v>0</v>
      </c>
      <c r="H16" s="237">
        <v>0</v>
      </c>
      <c r="I16" s="19">
        <v>135</v>
      </c>
      <c r="J16" s="39"/>
      <c r="K16" s="237">
        <v>0</v>
      </c>
      <c r="L16" s="4"/>
      <c r="M16" s="4"/>
      <c r="N16" s="4"/>
    </row>
    <row r="17" spans="1:14" s="78" customFormat="1" ht="16.5">
      <c r="A17" s="36" t="s">
        <v>244</v>
      </c>
      <c r="B17" s="4"/>
      <c r="C17" s="237">
        <v>0</v>
      </c>
      <c r="D17" s="38"/>
      <c r="E17" s="237">
        <v>0</v>
      </c>
      <c r="F17" s="237">
        <v>0</v>
      </c>
      <c r="G17" s="237">
        <v>0</v>
      </c>
      <c r="H17" s="19">
        <v>12</v>
      </c>
      <c r="I17" s="19">
        <v>12</v>
      </c>
      <c r="J17" s="39"/>
      <c r="K17" s="237">
        <v>0</v>
      </c>
      <c r="L17" s="4"/>
      <c r="M17" s="4"/>
      <c r="N17" s="4"/>
    </row>
    <row r="18" spans="1:14" s="78" customFormat="1" ht="16.5">
      <c r="A18" s="41" t="s">
        <v>245</v>
      </c>
      <c r="B18" s="4"/>
      <c r="C18" s="25">
        <f>SUM(C6:C17)</f>
        <v>1160</v>
      </c>
      <c r="D18" s="42"/>
      <c r="E18" s="25">
        <f>SUM(E6:E17)</f>
        <v>-253</v>
      </c>
      <c r="F18" s="277">
        <f>SUM(F6:F17)</f>
        <v>-155</v>
      </c>
      <c r="G18" s="25">
        <f>SUM(G6:G17)</f>
        <v>-138</v>
      </c>
      <c r="H18" s="136">
        <f>SUM(H6:H17)</f>
        <v>-323</v>
      </c>
      <c r="I18" s="25">
        <f>SUM(I6:I17)</f>
        <v>-869</v>
      </c>
      <c r="J18" s="43"/>
      <c r="K18" s="25">
        <v>-317</v>
      </c>
      <c r="L18" s="4"/>
      <c r="M18" s="4"/>
      <c r="N18" s="4"/>
    </row>
    <row r="19" spans="1:14" s="78" customFormat="1" ht="16.5">
      <c r="A19" s="4"/>
      <c r="B19" s="4"/>
      <c r="C19" s="4"/>
      <c r="D19" s="4"/>
      <c r="E19" s="4"/>
      <c r="F19" s="4"/>
      <c r="G19" s="4"/>
      <c r="H19" s="4"/>
      <c r="I19" s="4"/>
      <c r="J19" s="4"/>
      <c r="K19" s="4"/>
      <c r="L19" s="4"/>
      <c r="M19" s="4"/>
      <c r="N19" s="4"/>
    </row>
    <row r="20" spans="1:14" s="78" customFormat="1" ht="16.5">
      <c r="A20" s="3"/>
      <c r="B20" s="4"/>
      <c r="C20" s="5" t="s">
        <v>32</v>
      </c>
      <c r="D20" s="6"/>
      <c r="E20" s="5" t="s">
        <v>33</v>
      </c>
      <c r="F20" s="5" t="s">
        <v>34</v>
      </c>
      <c r="G20" s="5" t="s">
        <v>35</v>
      </c>
      <c r="H20" s="5" t="s">
        <v>36</v>
      </c>
      <c r="I20" s="44" t="s">
        <v>32</v>
      </c>
      <c r="J20" s="8"/>
      <c r="K20" s="5" t="s">
        <v>33</v>
      </c>
      <c r="L20" s="4"/>
      <c r="M20" s="4"/>
      <c r="N20" s="4"/>
    </row>
    <row r="21" spans="1:14" s="78" customFormat="1" ht="16.5">
      <c r="A21" s="9" t="s">
        <v>37</v>
      </c>
      <c r="B21" s="4"/>
      <c r="C21" s="29" t="s">
        <v>38</v>
      </c>
      <c r="D21" s="30" t="s">
        <v>39</v>
      </c>
      <c r="E21" s="29" t="s">
        <v>40</v>
      </c>
      <c r="F21" s="29" t="s">
        <v>40</v>
      </c>
      <c r="G21" s="29" t="s">
        <v>40</v>
      </c>
      <c r="H21" s="29" t="s">
        <v>40</v>
      </c>
      <c r="I21" s="45" t="s">
        <v>40</v>
      </c>
      <c r="J21" s="31" t="s">
        <v>39</v>
      </c>
      <c r="K21" s="29" t="s">
        <v>41</v>
      </c>
      <c r="L21" s="4"/>
      <c r="M21" s="4"/>
      <c r="N21" s="4"/>
    </row>
    <row r="22" spans="1:14" s="78" customFormat="1" ht="16.5">
      <c r="A22" s="13" t="s">
        <v>70</v>
      </c>
      <c r="B22" s="4"/>
      <c r="C22" s="33">
        <v>3046</v>
      </c>
      <c r="D22" s="32"/>
      <c r="E22" s="33">
        <v>-276</v>
      </c>
      <c r="F22" s="33">
        <v>-386</v>
      </c>
      <c r="G22" s="33">
        <v>-749</v>
      </c>
      <c r="H22" s="33">
        <v>-793</v>
      </c>
      <c r="I22" s="33">
        <v>-2204</v>
      </c>
      <c r="J22" s="34"/>
      <c r="K22" s="33">
        <v>-407</v>
      </c>
      <c r="L22" s="4"/>
      <c r="M22" s="4"/>
      <c r="N22" s="4"/>
    </row>
    <row r="23" spans="1:14" s="78" customFormat="1" ht="16.5">
      <c r="A23" s="15" t="s">
        <v>240</v>
      </c>
      <c r="B23" s="4"/>
      <c r="C23" s="35"/>
      <c r="D23" s="17"/>
      <c r="E23" s="17"/>
      <c r="F23" s="17"/>
      <c r="G23" s="17"/>
      <c r="H23" s="17"/>
      <c r="I23" s="35"/>
      <c r="J23" s="4"/>
      <c r="K23" s="17"/>
      <c r="L23" s="4"/>
      <c r="M23" s="4"/>
      <c r="N23" s="4"/>
    </row>
    <row r="24" spans="1:14" s="78" customFormat="1" ht="16.5">
      <c r="A24" s="36" t="s">
        <v>241</v>
      </c>
      <c r="B24" s="4"/>
      <c r="C24" s="19">
        <v>-1450</v>
      </c>
      <c r="D24" s="38"/>
      <c r="E24" s="237">
        <v>0</v>
      </c>
      <c r="F24" s="237">
        <v>0</v>
      </c>
      <c r="G24" s="19">
        <v>71</v>
      </c>
      <c r="H24" s="19">
        <v>-146</v>
      </c>
      <c r="I24" s="19">
        <v>-75</v>
      </c>
      <c r="J24" s="39"/>
      <c r="K24" s="19">
        <v>40</v>
      </c>
      <c r="L24" s="4"/>
      <c r="M24" s="4"/>
      <c r="N24" s="4"/>
    </row>
    <row r="25" spans="1:14" s="78" customFormat="1" ht="16.5">
      <c r="A25" s="36" t="s">
        <v>60</v>
      </c>
      <c r="B25" s="4"/>
      <c r="C25" s="19">
        <v>70</v>
      </c>
      <c r="D25" s="38"/>
      <c r="E25" s="237">
        <v>0</v>
      </c>
      <c r="F25" s="19">
        <v>28</v>
      </c>
      <c r="G25" s="19">
        <v>213</v>
      </c>
      <c r="H25" s="19">
        <v>20</v>
      </c>
      <c r="I25" s="19">
        <v>261</v>
      </c>
      <c r="J25" s="39"/>
      <c r="K25" s="237">
        <v>0</v>
      </c>
      <c r="L25" s="4"/>
      <c r="M25" s="4"/>
      <c r="N25" s="4"/>
    </row>
    <row r="26" spans="1:14" s="78" customFormat="1" ht="16.5">
      <c r="A26" s="36" t="s">
        <v>242</v>
      </c>
      <c r="B26" s="4"/>
      <c r="C26" s="237">
        <v>0</v>
      </c>
      <c r="D26" s="38"/>
      <c r="E26" s="237">
        <v>0</v>
      </c>
      <c r="F26" s="237">
        <v>0</v>
      </c>
      <c r="G26" s="19">
        <v>355</v>
      </c>
      <c r="H26" s="19">
        <v>220</v>
      </c>
      <c r="I26" s="19">
        <v>575</v>
      </c>
      <c r="J26" s="39"/>
      <c r="K26" s="237">
        <v>0</v>
      </c>
      <c r="L26" s="4"/>
      <c r="M26" s="4"/>
      <c r="N26" s="4"/>
    </row>
    <row r="27" spans="1:14" s="78" customFormat="1" ht="16.5">
      <c r="A27" s="36" t="s">
        <v>62</v>
      </c>
      <c r="B27" s="4"/>
      <c r="C27" s="237">
        <v>0</v>
      </c>
      <c r="D27" s="38"/>
      <c r="E27" s="237">
        <v>0</v>
      </c>
      <c r="F27" s="237">
        <v>0</v>
      </c>
      <c r="G27" s="237">
        <v>0</v>
      </c>
      <c r="H27" s="19">
        <v>340</v>
      </c>
      <c r="I27" s="19">
        <v>340</v>
      </c>
      <c r="J27" s="39"/>
      <c r="K27" s="237">
        <v>0</v>
      </c>
      <c r="L27" s="4"/>
      <c r="M27" s="4"/>
      <c r="N27" s="4"/>
    </row>
    <row r="28" spans="1:14" s="78" customFormat="1" ht="16.5">
      <c r="A28" s="36" t="s">
        <v>63</v>
      </c>
      <c r="B28" s="4"/>
      <c r="C28" s="237">
        <v>0</v>
      </c>
      <c r="D28" s="38"/>
      <c r="E28" s="237">
        <v>0</v>
      </c>
      <c r="F28" s="237">
        <v>0</v>
      </c>
      <c r="G28" s="19">
        <v>8</v>
      </c>
      <c r="H28" s="237">
        <v>0</v>
      </c>
      <c r="I28" s="19">
        <v>8</v>
      </c>
      <c r="J28" s="39"/>
      <c r="K28" s="237">
        <v>0</v>
      </c>
      <c r="L28" s="4"/>
      <c r="M28" s="4"/>
      <c r="N28" s="4"/>
    </row>
    <row r="29" spans="1:14" s="78" customFormat="1" ht="16.5">
      <c r="A29" s="36" t="s">
        <v>64</v>
      </c>
      <c r="B29" s="4"/>
      <c r="C29" s="19">
        <v>63</v>
      </c>
      <c r="D29" s="38"/>
      <c r="E29" s="19">
        <v>11</v>
      </c>
      <c r="F29" s="19">
        <v>40</v>
      </c>
      <c r="G29" s="19">
        <v>12</v>
      </c>
      <c r="H29" s="19">
        <v>13</v>
      </c>
      <c r="I29" s="19">
        <v>76</v>
      </c>
      <c r="J29" s="39"/>
      <c r="K29" s="19">
        <v>30</v>
      </c>
      <c r="L29" s="4"/>
      <c r="M29" s="4"/>
      <c r="N29" s="4"/>
    </row>
    <row r="30" spans="1:14" s="78" customFormat="1" ht="16.5">
      <c r="A30" s="36" t="s">
        <v>243</v>
      </c>
      <c r="B30" s="4"/>
      <c r="C30" s="237">
        <v>0</v>
      </c>
      <c r="D30" s="38"/>
      <c r="E30" s="19">
        <v>-15</v>
      </c>
      <c r="F30" s="19">
        <v>28</v>
      </c>
      <c r="G30" s="19">
        <v>-50</v>
      </c>
      <c r="H30" s="19">
        <v>5</v>
      </c>
      <c r="I30" s="19">
        <v>-32</v>
      </c>
      <c r="J30" s="39"/>
      <c r="K30" s="19">
        <v>15</v>
      </c>
      <c r="L30" s="4"/>
      <c r="M30" s="4"/>
      <c r="N30" s="4"/>
    </row>
    <row r="31" spans="1:14" s="78" customFormat="1" ht="16.5">
      <c r="A31" s="36" t="s">
        <v>66</v>
      </c>
      <c r="B31" s="4"/>
      <c r="C31" s="237">
        <v>0</v>
      </c>
      <c r="D31" s="38"/>
      <c r="E31" s="19">
        <v>27</v>
      </c>
      <c r="F31" s="237">
        <v>0</v>
      </c>
      <c r="G31" s="19">
        <v>2</v>
      </c>
      <c r="H31" s="19">
        <v>6</v>
      </c>
      <c r="I31" s="19">
        <v>35</v>
      </c>
      <c r="J31" s="39"/>
      <c r="K31" s="19">
        <v>5</v>
      </c>
      <c r="L31" s="4"/>
      <c r="M31" s="4"/>
      <c r="N31" s="4"/>
    </row>
    <row r="32" spans="1:14" s="78" customFormat="1" ht="16.5">
      <c r="A32" s="36" t="s">
        <v>67</v>
      </c>
      <c r="B32" s="4"/>
      <c r="C32" s="237">
        <v>0</v>
      </c>
      <c r="D32" s="38"/>
      <c r="E32" s="237">
        <v>0</v>
      </c>
      <c r="F32" s="19">
        <v>135</v>
      </c>
      <c r="G32" s="237">
        <v>0</v>
      </c>
      <c r="H32" s="237">
        <v>0</v>
      </c>
      <c r="I32" s="19">
        <v>135</v>
      </c>
      <c r="J32" s="39"/>
      <c r="K32" s="237">
        <v>0</v>
      </c>
      <c r="L32" s="4"/>
      <c r="M32" s="4"/>
      <c r="N32" s="4"/>
    </row>
    <row r="33" spans="1:14" s="78" customFormat="1" ht="16.5">
      <c r="A33" s="36" t="s">
        <v>244</v>
      </c>
      <c r="B33" s="4"/>
      <c r="C33" s="237">
        <v>0</v>
      </c>
      <c r="D33" s="38"/>
      <c r="E33" s="237">
        <v>0</v>
      </c>
      <c r="F33" s="237">
        <v>0</v>
      </c>
      <c r="G33" s="237">
        <v>0</v>
      </c>
      <c r="H33" s="19">
        <v>12</v>
      </c>
      <c r="I33" s="19">
        <v>12</v>
      </c>
      <c r="J33" s="39"/>
      <c r="K33" s="237">
        <v>0</v>
      </c>
      <c r="L33" s="4"/>
      <c r="M33" s="4"/>
      <c r="N33" s="4"/>
    </row>
    <row r="34" spans="1:14" s="78" customFormat="1" ht="16.5">
      <c r="A34" s="41" t="s">
        <v>246</v>
      </c>
      <c r="B34" s="4"/>
      <c r="C34" s="25">
        <v>1729</v>
      </c>
      <c r="D34" s="42"/>
      <c r="E34" s="25">
        <v>-253</v>
      </c>
      <c r="F34" s="277">
        <v>-155</v>
      </c>
      <c r="G34" s="25">
        <v>-138</v>
      </c>
      <c r="H34" s="136">
        <v>-323</v>
      </c>
      <c r="I34" s="25">
        <v>-869</v>
      </c>
      <c r="J34" s="43"/>
      <c r="K34" s="25">
        <v>-317</v>
      </c>
      <c r="L34" s="4"/>
      <c r="M34" s="4"/>
      <c r="N34" s="4"/>
    </row>
    <row r="35" spans="1:18" s="78" customFormat="1" ht="16.5">
      <c r="A35" s="4"/>
      <c r="B35" s="4"/>
      <c r="C35" s="4"/>
      <c r="D35" s="4"/>
      <c r="E35" s="4"/>
      <c r="F35" s="4"/>
      <c r="G35" s="4"/>
      <c r="H35" s="4"/>
      <c r="I35" s="4"/>
      <c r="J35" s="4"/>
      <c r="K35" s="4"/>
      <c r="L35" s="4"/>
      <c r="M35" s="4"/>
      <c r="N35" s="4"/>
      <c r="O35" s="4"/>
      <c r="P35" s="4"/>
      <c r="Q35" s="4"/>
      <c r="R35" s="4"/>
    </row>
    <row r="36" spans="1:14" s="78" customFormat="1" ht="16.5">
      <c r="A36" s="3"/>
      <c r="B36" s="4"/>
      <c r="C36" s="5" t="s">
        <v>106</v>
      </c>
      <c r="D36" s="8"/>
      <c r="E36" s="5" t="s">
        <v>107</v>
      </c>
      <c r="F36" s="5" t="s">
        <v>108</v>
      </c>
      <c r="G36" s="44" t="s">
        <v>109</v>
      </c>
      <c r="H36" s="5" t="s">
        <v>106</v>
      </c>
      <c r="I36" s="8"/>
      <c r="J36" s="8"/>
      <c r="K36" s="5" t="s">
        <v>107</v>
      </c>
      <c r="L36" s="4"/>
      <c r="M36" s="4"/>
      <c r="N36" s="4"/>
    </row>
    <row r="37" spans="1:14" s="78" customFormat="1" ht="16.5">
      <c r="A37" s="9" t="s">
        <v>247</v>
      </c>
      <c r="B37" s="4"/>
      <c r="C37" s="29" t="s">
        <v>38</v>
      </c>
      <c r="D37" s="31" t="s">
        <v>39</v>
      </c>
      <c r="E37" s="29" t="s">
        <v>40</v>
      </c>
      <c r="F37" s="29" t="s">
        <v>40</v>
      </c>
      <c r="G37" s="29" t="s">
        <v>40</v>
      </c>
      <c r="H37" s="29" t="s">
        <v>40</v>
      </c>
      <c r="I37" s="31" t="s">
        <v>39</v>
      </c>
      <c r="J37" s="31" t="s">
        <v>39</v>
      </c>
      <c r="K37" s="29" t="s">
        <v>41</v>
      </c>
      <c r="L37" s="4"/>
      <c r="M37" s="4"/>
      <c r="N37" s="4"/>
    </row>
    <row r="38" spans="1:14" s="78" customFormat="1" ht="16.5">
      <c r="A38" s="15" t="s">
        <v>154</v>
      </c>
      <c r="B38" s="4"/>
      <c r="C38" s="207">
        <v>4736</v>
      </c>
      <c r="D38" s="4"/>
      <c r="E38" s="207">
        <v>309</v>
      </c>
      <c r="F38" s="207">
        <v>717</v>
      </c>
      <c r="G38" s="207">
        <v>1213</v>
      </c>
      <c r="H38" s="207">
        <v>1565</v>
      </c>
      <c r="I38" s="34"/>
      <c r="J38" s="34"/>
      <c r="K38" s="207">
        <v>74</v>
      </c>
      <c r="L38" s="4"/>
      <c r="M38" s="4"/>
      <c r="N38" s="4"/>
    </row>
    <row r="39" spans="1:14" s="78" customFormat="1" ht="16.5">
      <c r="A39" s="36" t="s">
        <v>150</v>
      </c>
      <c r="B39" s="4"/>
      <c r="C39" s="17"/>
      <c r="D39" s="4"/>
      <c r="E39" s="17"/>
      <c r="F39" s="17"/>
      <c r="G39" s="17"/>
      <c r="H39" s="17"/>
      <c r="I39" s="46"/>
      <c r="J39" s="46"/>
      <c r="K39" s="17"/>
      <c r="L39" s="4"/>
      <c r="M39" s="4"/>
      <c r="N39" s="4"/>
    </row>
    <row r="40" spans="1:14" s="78" customFormat="1" ht="16.5">
      <c r="A40" s="47" t="s">
        <v>151</v>
      </c>
      <c r="B40" s="4"/>
      <c r="C40" s="205">
        <v>119</v>
      </c>
      <c r="D40" s="4"/>
      <c r="E40" s="205">
        <v>388</v>
      </c>
      <c r="F40" s="205">
        <v>534</v>
      </c>
      <c r="G40" s="205">
        <v>738</v>
      </c>
      <c r="H40" s="205">
        <v>817</v>
      </c>
      <c r="I40" s="46"/>
      <c r="J40" s="46"/>
      <c r="K40" s="205">
        <v>133</v>
      </c>
      <c r="L40" s="4"/>
      <c r="M40" s="4"/>
      <c r="N40" s="4"/>
    </row>
    <row r="41" spans="1:14" s="78" customFormat="1" ht="16.5">
      <c r="A41" s="47" t="s">
        <v>117</v>
      </c>
      <c r="B41" s="4"/>
      <c r="C41" s="37">
        <v>-11</v>
      </c>
      <c r="D41" s="4"/>
      <c r="E41" s="37">
        <v>-22</v>
      </c>
      <c r="F41" s="37">
        <v>21</v>
      </c>
      <c r="G41" s="37">
        <v>30</v>
      </c>
      <c r="H41" s="37">
        <v>36</v>
      </c>
      <c r="I41" s="46"/>
      <c r="J41" s="46"/>
      <c r="K41" s="37">
        <v>7</v>
      </c>
      <c r="L41" s="4"/>
      <c r="M41" s="4"/>
      <c r="N41" s="4"/>
    </row>
    <row r="42" spans="1:14" s="78" customFormat="1" ht="16.5">
      <c r="A42" s="47" t="s">
        <v>152</v>
      </c>
      <c r="B42" s="4"/>
      <c r="C42" s="205">
        <v>-33</v>
      </c>
      <c r="D42" s="46"/>
      <c r="E42" s="205">
        <v>-469</v>
      </c>
      <c r="F42" s="205">
        <v>-770</v>
      </c>
      <c r="G42" s="205">
        <v>-954</v>
      </c>
      <c r="H42" s="205">
        <v>-965</v>
      </c>
      <c r="I42" s="46"/>
      <c r="J42" s="46"/>
      <c r="K42" s="205">
        <v>-121</v>
      </c>
      <c r="L42" s="4"/>
      <c r="M42" s="4"/>
      <c r="N42" s="4"/>
    </row>
    <row r="43" spans="1:14" s="78" customFormat="1" ht="33">
      <c r="A43" s="41" t="s">
        <v>178</v>
      </c>
      <c r="B43" s="4"/>
      <c r="C43" s="200">
        <v>4661</v>
      </c>
      <c r="D43" s="50"/>
      <c r="E43" s="200">
        <v>412</v>
      </c>
      <c r="F43" s="200">
        <v>932</v>
      </c>
      <c r="G43" s="200">
        <v>1399</v>
      </c>
      <c r="H43" s="200">
        <v>1677</v>
      </c>
      <c r="I43" s="34"/>
      <c r="J43" s="34"/>
      <c r="K43" s="200">
        <f>K38-K40-K41-K42</f>
        <v>55</v>
      </c>
      <c r="L43" s="4"/>
      <c r="M43" s="4"/>
      <c r="N43" s="4"/>
    </row>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2">
    <mergeCell ref="A1:K1"/>
    <mergeCell ref="A2:K2"/>
  </mergeCells>
  <printOptions horizontalCentered="1"/>
  <pageMargins left="0.2" right="0.2" top="0.2" bottom="0.2" header="0.2" footer="0.2"/>
  <pageSetup fitToHeight="1" fitToWidth="1" horizontalDpi="600" verticalDpi="600" orientation="landscape" scale="68" r:id="rId1"/>
  <headerFooter scaleWithDoc="0">
    <oddFooter>&amp;R&amp;P</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sheetPr>
    <pageSetUpPr fitToPage="1"/>
  </sheetPr>
  <dimension ref="A1:AF20"/>
  <sheetViews>
    <sheetView zoomScale="80" zoomScaleNormal="80" zoomScalePageLayoutView="0" workbookViewId="0" topLeftCell="A1">
      <selection activeCell="A37" sqref="A37"/>
    </sheetView>
  </sheetViews>
  <sheetFormatPr defaultColWidth="21.5" defaultRowHeight="12.75"/>
  <cols>
    <col min="1" max="1" width="81.5" style="1" bestFit="1" customWidth="1"/>
    <col min="2" max="2" width="3.5" style="1" customWidth="1"/>
    <col min="3" max="3" width="14.66015625" style="1" bestFit="1" customWidth="1"/>
    <col min="4" max="4" width="3.5" style="1" customWidth="1"/>
    <col min="5" max="8" width="12.16015625" style="1" bestFit="1" customWidth="1"/>
    <col min="9" max="9" width="14.66015625" style="1" bestFit="1" customWidth="1"/>
    <col min="10" max="10" width="3.5" style="1" customWidth="1"/>
    <col min="11" max="11" width="15.16015625" style="1" bestFit="1" customWidth="1"/>
    <col min="12" max="16384" width="21.5" style="1" customWidth="1"/>
  </cols>
  <sheetData>
    <row r="1" spans="1:14" s="139" customFormat="1" ht="18.75">
      <c r="A1" s="292" t="s">
        <v>23</v>
      </c>
      <c r="B1" s="294"/>
      <c r="C1" s="294"/>
      <c r="D1" s="294"/>
      <c r="E1" s="293"/>
      <c r="F1" s="293"/>
      <c r="G1" s="294"/>
      <c r="H1" s="293"/>
      <c r="I1" s="295"/>
      <c r="J1" s="293"/>
      <c r="K1" s="294"/>
      <c r="M1" s="2"/>
      <c r="N1" s="2"/>
    </row>
    <row r="2" spans="1:14" s="139" customFormat="1" ht="18.75">
      <c r="A2" s="292" t="s">
        <v>31</v>
      </c>
      <c r="B2" s="294"/>
      <c r="C2" s="294"/>
      <c r="D2" s="294"/>
      <c r="E2" s="293"/>
      <c r="F2" s="293"/>
      <c r="G2" s="294"/>
      <c r="H2" s="293"/>
      <c r="I2" s="295"/>
      <c r="J2" s="293"/>
      <c r="K2" s="294"/>
      <c r="M2" s="2"/>
      <c r="N2" s="2"/>
    </row>
    <row r="3" spans="1:15" s="78" customFormat="1" ht="16.5">
      <c r="A3" s="4"/>
      <c r="B3" s="4"/>
      <c r="C3" s="4"/>
      <c r="D3" s="4"/>
      <c r="E3" s="4"/>
      <c r="F3" s="4"/>
      <c r="G3" s="4"/>
      <c r="H3" s="4"/>
      <c r="I3" s="4"/>
      <c r="J3" s="4"/>
      <c r="K3" s="4"/>
      <c r="L3" s="4"/>
      <c r="M3" s="4"/>
      <c r="N3" s="4"/>
      <c r="O3" s="4"/>
    </row>
    <row r="4" spans="1:28" s="78" customFormat="1" ht="16.5">
      <c r="A4" s="3"/>
      <c r="B4" s="4"/>
      <c r="C4" s="5" t="s">
        <v>248</v>
      </c>
      <c r="D4" s="6"/>
      <c r="E4" s="5" t="s">
        <v>33</v>
      </c>
      <c r="F4" s="7" t="s">
        <v>34</v>
      </c>
      <c r="G4" s="5" t="s">
        <v>35</v>
      </c>
      <c r="H4" s="5" t="s">
        <v>36</v>
      </c>
      <c r="I4" s="5" t="s">
        <v>248</v>
      </c>
      <c r="J4" s="8"/>
      <c r="K4" s="5" t="s">
        <v>33</v>
      </c>
      <c r="L4" s="4"/>
      <c r="M4" s="4"/>
      <c r="N4" s="4"/>
      <c r="O4" s="4"/>
      <c r="P4" s="4"/>
      <c r="Q4" s="4"/>
      <c r="R4" s="4"/>
      <c r="S4" s="4"/>
      <c r="T4" s="4"/>
      <c r="U4" s="4"/>
      <c r="V4" s="4"/>
      <c r="W4" s="4"/>
      <c r="X4" s="4"/>
      <c r="Y4" s="4"/>
      <c r="Z4" s="4"/>
      <c r="AA4" s="4"/>
      <c r="AB4" s="4"/>
    </row>
    <row r="5" spans="1:28" s="78" customFormat="1" ht="16.5">
      <c r="A5" s="9" t="s">
        <v>37</v>
      </c>
      <c r="B5" s="4"/>
      <c r="C5" s="29">
        <v>2014</v>
      </c>
      <c r="D5" s="11"/>
      <c r="E5" s="29">
        <v>2015</v>
      </c>
      <c r="F5" s="275">
        <v>2015</v>
      </c>
      <c r="G5" s="29">
        <v>2015</v>
      </c>
      <c r="H5" s="29">
        <v>2015</v>
      </c>
      <c r="I5" s="29">
        <v>2015</v>
      </c>
      <c r="J5" s="12"/>
      <c r="K5" s="10">
        <v>2016</v>
      </c>
      <c r="L5" s="4"/>
      <c r="M5" s="4"/>
      <c r="N5" s="4"/>
      <c r="O5" s="4"/>
      <c r="P5" s="4"/>
      <c r="Q5" s="4"/>
      <c r="R5" s="4"/>
      <c r="S5" s="4"/>
      <c r="T5" s="4"/>
      <c r="U5" s="4"/>
      <c r="V5" s="4"/>
      <c r="W5" s="4"/>
      <c r="X5" s="4"/>
      <c r="Y5" s="4"/>
      <c r="Z5" s="4"/>
      <c r="AA5" s="4"/>
      <c r="AB5" s="4"/>
    </row>
    <row r="6" spans="1:28" s="78" customFormat="1" ht="16.5">
      <c r="A6" s="13" t="s">
        <v>249</v>
      </c>
      <c r="B6" s="4"/>
      <c r="C6" s="5"/>
      <c r="D6" s="6"/>
      <c r="E6" s="5"/>
      <c r="F6" s="7"/>
      <c r="G6" s="5"/>
      <c r="H6" s="5"/>
      <c r="I6" s="5"/>
      <c r="J6" s="4"/>
      <c r="K6" s="3"/>
      <c r="L6" s="4"/>
      <c r="M6" s="4"/>
      <c r="N6" s="4"/>
      <c r="O6" s="4"/>
      <c r="P6" s="4"/>
      <c r="Q6" s="4"/>
      <c r="R6" s="4"/>
      <c r="S6" s="4"/>
      <c r="T6" s="4"/>
      <c r="U6" s="4"/>
      <c r="V6" s="4"/>
      <c r="W6" s="4"/>
      <c r="X6" s="4"/>
      <c r="Y6" s="4"/>
      <c r="Z6" s="4"/>
      <c r="AA6" s="4"/>
      <c r="AB6" s="4"/>
    </row>
    <row r="7" spans="1:28" s="78" customFormat="1" ht="16.5">
      <c r="A7" s="15" t="s">
        <v>42</v>
      </c>
      <c r="B7" s="4"/>
      <c r="C7" s="279">
        <v>891</v>
      </c>
      <c r="D7" s="17"/>
      <c r="E7" s="279">
        <v>202</v>
      </c>
      <c r="F7" s="279">
        <v>179</v>
      </c>
      <c r="G7" s="279">
        <v>179</v>
      </c>
      <c r="H7" s="279">
        <v>164</v>
      </c>
      <c r="I7" s="279">
        <v>724</v>
      </c>
      <c r="J7" s="18"/>
      <c r="K7" s="16">
        <v>134</v>
      </c>
      <c r="L7" s="4"/>
      <c r="M7" s="4"/>
      <c r="N7" s="4"/>
      <c r="O7" s="4"/>
      <c r="P7" s="4"/>
      <c r="Q7" s="4"/>
      <c r="R7" s="4"/>
      <c r="S7" s="4"/>
      <c r="T7" s="4"/>
      <c r="U7" s="4"/>
      <c r="V7" s="4"/>
      <c r="W7" s="4"/>
      <c r="X7" s="4"/>
      <c r="Y7" s="4"/>
      <c r="Z7" s="4"/>
      <c r="AA7" s="4"/>
      <c r="AB7" s="4"/>
    </row>
    <row r="8" spans="1:28" s="78" customFormat="1" ht="16.5">
      <c r="A8" s="15" t="s">
        <v>47</v>
      </c>
      <c r="B8" s="4"/>
      <c r="C8" s="280">
        <v>386</v>
      </c>
      <c r="D8" s="17"/>
      <c r="E8" s="280">
        <v>67</v>
      </c>
      <c r="F8" s="280">
        <v>64</v>
      </c>
      <c r="G8" s="280">
        <v>61</v>
      </c>
      <c r="H8" s="280">
        <v>63</v>
      </c>
      <c r="I8" s="280">
        <v>255</v>
      </c>
      <c r="J8" s="18"/>
      <c r="K8" s="16">
        <v>53</v>
      </c>
      <c r="L8" s="4"/>
      <c r="M8" s="4"/>
      <c r="N8" s="4"/>
      <c r="O8" s="4"/>
      <c r="P8" s="4"/>
      <c r="Q8" s="4"/>
      <c r="R8" s="4"/>
      <c r="S8" s="4"/>
      <c r="T8" s="4"/>
      <c r="U8" s="4"/>
      <c r="V8" s="4"/>
      <c r="W8" s="4"/>
      <c r="X8" s="4"/>
      <c r="Y8" s="4"/>
      <c r="Z8" s="4"/>
      <c r="AA8" s="4"/>
      <c r="AB8" s="4"/>
    </row>
    <row r="9" spans="1:28" s="78" customFormat="1" ht="16.5">
      <c r="A9" s="20" t="s">
        <v>250</v>
      </c>
      <c r="B9" s="4"/>
      <c r="C9" s="281">
        <v>1277</v>
      </c>
      <c r="D9" s="17"/>
      <c r="E9" s="281">
        <v>269</v>
      </c>
      <c r="F9" s="281">
        <v>243</v>
      </c>
      <c r="G9" s="281">
        <v>240</v>
      </c>
      <c r="H9" s="281">
        <v>227</v>
      </c>
      <c r="I9" s="281">
        <v>979</v>
      </c>
      <c r="J9" s="22"/>
      <c r="K9" s="21">
        <f>SUM(K7:K8)</f>
        <v>187</v>
      </c>
      <c r="L9" s="4"/>
      <c r="M9" s="4"/>
      <c r="N9" s="4"/>
      <c r="O9" s="4"/>
      <c r="P9" s="4"/>
      <c r="Q9" s="4"/>
      <c r="R9" s="4"/>
      <c r="S9" s="4"/>
      <c r="T9" s="4"/>
      <c r="U9" s="4"/>
      <c r="V9" s="4"/>
      <c r="W9" s="4"/>
      <c r="X9" s="4"/>
      <c r="Y9" s="4"/>
      <c r="Z9" s="4"/>
      <c r="AA9" s="4"/>
      <c r="AB9" s="4"/>
    </row>
    <row r="10" spans="1:28" s="78" customFormat="1" ht="16.5">
      <c r="A10" s="13" t="s">
        <v>251</v>
      </c>
      <c r="B10" s="4"/>
      <c r="C10" s="280">
        <v>654</v>
      </c>
      <c r="D10" s="17"/>
      <c r="E10" s="280">
        <v>171</v>
      </c>
      <c r="F10" s="280">
        <v>168</v>
      </c>
      <c r="G10" s="280">
        <v>125</v>
      </c>
      <c r="H10" s="280">
        <v>126</v>
      </c>
      <c r="I10" s="280">
        <v>590</v>
      </c>
      <c r="J10" s="23"/>
      <c r="K10" s="19">
        <v>151</v>
      </c>
      <c r="L10" s="4"/>
      <c r="M10" s="4"/>
      <c r="N10" s="4"/>
      <c r="O10" s="4"/>
      <c r="P10" s="4"/>
      <c r="Q10" s="4"/>
      <c r="R10" s="4"/>
      <c r="S10" s="4"/>
      <c r="T10" s="4"/>
      <c r="U10" s="4"/>
      <c r="V10" s="4"/>
      <c r="W10" s="4"/>
      <c r="X10" s="4"/>
      <c r="Y10" s="4"/>
      <c r="Z10" s="4"/>
      <c r="AA10" s="4"/>
      <c r="AB10" s="4"/>
    </row>
    <row r="11" spans="1:28" s="78" customFormat="1" ht="16.5">
      <c r="A11" s="15" t="s">
        <v>252</v>
      </c>
      <c r="B11" s="4"/>
      <c r="C11" s="280">
        <v>0</v>
      </c>
      <c r="D11" s="17"/>
      <c r="E11" s="280"/>
      <c r="F11" s="280"/>
      <c r="G11" s="280"/>
      <c r="H11" s="280"/>
      <c r="I11" s="280">
        <v>0</v>
      </c>
      <c r="J11" s="23"/>
      <c r="K11" s="19"/>
      <c r="L11" s="4"/>
      <c r="M11" s="4"/>
      <c r="N11" s="4"/>
      <c r="O11" s="4"/>
      <c r="P11" s="4"/>
      <c r="Q11" s="4"/>
      <c r="R11" s="4"/>
      <c r="S11" s="4"/>
      <c r="T11" s="4"/>
      <c r="U11" s="4"/>
      <c r="V11" s="4"/>
      <c r="W11" s="4"/>
      <c r="X11" s="4"/>
      <c r="Y11" s="4"/>
      <c r="Z11" s="4"/>
      <c r="AA11" s="4"/>
      <c r="AB11" s="4"/>
    </row>
    <row r="12" spans="1:28" s="78" customFormat="1" ht="16.5">
      <c r="A12" s="15" t="s">
        <v>64</v>
      </c>
      <c r="B12" s="4"/>
      <c r="C12" s="280">
        <v>-99</v>
      </c>
      <c r="D12" s="17"/>
      <c r="E12" s="280">
        <v>-17</v>
      </c>
      <c r="F12" s="280">
        <v>-64</v>
      </c>
      <c r="G12" s="280">
        <v>-18</v>
      </c>
      <c r="H12" s="280">
        <v>-20</v>
      </c>
      <c r="I12" s="280">
        <v>-119</v>
      </c>
      <c r="J12" s="23"/>
      <c r="K12" s="19">
        <v>-48</v>
      </c>
      <c r="L12" s="4"/>
      <c r="M12" s="4"/>
      <c r="N12" s="4"/>
      <c r="O12" s="4"/>
      <c r="P12" s="4"/>
      <c r="Q12" s="4"/>
      <c r="R12" s="4"/>
      <c r="S12" s="4"/>
      <c r="T12" s="4"/>
      <c r="U12" s="4"/>
      <c r="V12" s="4"/>
      <c r="W12" s="4"/>
      <c r="X12" s="4"/>
      <c r="Y12" s="4"/>
      <c r="Z12" s="4"/>
      <c r="AA12" s="4"/>
      <c r="AB12" s="4"/>
    </row>
    <row r="13" spans="1:28" s="78" customFormat="1" ht="16.5">
      <c r="A13" s="15" t="s">
        <v>66</v>
      </c>
      <c r="B13" s="4"/>
      <c r="C13" s="280">
        <v>0</v>
      </c>
      <c r="D13" s="17"/>
      <c r="E13" s="280">
        <v>-43</v>
      </c>
      <c r="F13" s="280">
        <v>0</v>
      </c>
      <c r="G13" s="280">
        <v>-4</v>
      </c>
      <c r="H13" s="280">
        <v>-8</v>
      </c>
      <c r="I13" s="280">
        <v>-55</v>
      </c>
      <c r="J13" s="23"/>
      <c r="K13" s="19">
        <v>-7</v>
      </c>
      <c r="L13" s="4"/>
      <c r="M13" s="4"/>
      <c r="N13" s="4"/>
      <c r="O13" s="4"/>
      <c r="P13" s="4"/>
      <c r="Q13" s="4"/>
      <c r="R13" s="4"/>
      <c r="S13" s="4"/>
      <c r="T13" s="4"/>
      <c r="U13" s="4"/>
      <c r="V13" s="4"/>
      <c r="W13" s="4"/>
      <c r="X13" s="4"/>
      <c r="Y13" s="4"/>
      <c r="Z13" s="4"/>
      <c r="AA13" s="4"/>
      <c r="AB13" s="4"/>
    </row>
    <row r="14" spans="1:28" s="78" customFormat="1" ht="16.5">
      <c r="A14" s="20" t="s">
        <v>253</v>
      </c>
      <c r="B14" s="4"/>
      <c r="C14" s="281">
        <v>555</v>
      </c>
      <c r="D14" s="17"/>
      <c r="E14" s="281">
        <v>111</v>
      </c>
      <c r="F14" s="281">
        <v>104</v>
      </c>
      <c r="G14" s="281">
        <v>103</v>
      </c>
      <c r="H14" s="281">
        <v>98</v>
      </c>
      <c r="I14" s="281">
        <v>416</v>
      </c>
      <c r="J14" s="22"/>
      <c r="K14" s="21">
        <f>SUM(K10:K13)</f>
        <v>96</v>
      </c>
      <c r="L14" s="4"/>
      <c r="M14" s="4"/>
      <c r="N14" s="4"/>
      <c r="O14" s="4"/>
      <c r="P14" s="4"/>
      <c r="Q14" s="4"/>
      <c r="R14" s="4"/>
      <c r="S14" s="4"/>
      <c r="T14" s="4"/>
      <c r="U14" s="4"/>
      <c r="V14" s="4"/>
      <c r="W14" s="4"/>
      <c r="X14" s="4"/>
      <c r="Y14" s="4"/>
      <c r="Z14" s="4"/>
      <c r="AA14" s="4"/>
      <c r="AB14" s="4"/>
    </row>
    <row r="15" spans="1:28" s="78" customFormat="1" ht="33">
      <c r="A15" s="24" t="s">
        <v>254</v>
      </c>
      <c r="B15" s="4"/>
      <c r="C15" s="282">
        <v>1832</v>
      </c>
      <c r="D15" s="17"/>
      <c r="E15" s="282">
        <v>380</v>
      </c>
      <c r="F15" s="282">
        <v>347</v>
      </c>
      <c r="G15" s="282">
        <v>343</v>
      </c>
      <c r="H15" s="282">
        <v>325</v>
      </c>
      <c r="I15" s="282">
        <v>1395</v>
      </c>
      <c r="J15" s="26"/>
      <c r="K15" s="25">
        <f>K9+K14</f>
        <v>283</v>
      </c>
      <c r="L15" s="4"/>
      <c r="M15" s="4"/>
      <c r="N15" s="4"/>
      <c r="O15" s="4"/>
      <c r="P15" s="4"/>
      <c r="Q15" s="4"/>
      <c r="R15" s="4"/>
      <c r="S15" s="4"/>
      <c r="T15" s="4"/>
      <c r="U15" s="4"/>
      <c r="V15" s="4"/>
      <c r="W15" s="4"/>
      <c r="X15" s="4"/>
      <c r="Y15" s="4"/>
      <c r="Z15" s="4"/>
      <c r="AA15" s="4"/>
      <c r="AB15" s="4"/>
    </row>
    <row r="16" spans="1:32" s="78" customFormat="1" ht="16.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s="78" customFormat="1" ht="16.5">
      <c r="A17" s="4"/>
      <c r="B17" s="4"/>
      <c r="C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s="78" customFormat="1" ht="16.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s="78" customFormat="1" ht="16.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s="78" customFormat="1" ht="16.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78" customFormat="1" ht="16.5"/>
    <row r="22" s="78" customFormat="1" ht="16.5"/>
    <row r="23" s="78" customFormat="1" ht="16.5"/>
    <row r="24" s="78" customFormat="1" ht="16.5"/>
    <row r="25" s="78" customFormat="1" ht="16.5"/>
    <row r="26" s="78" customFormat="1" ht="16.5"/>
    <row r="27" s="78" customFormat="1" ht="16.5"/>
    <row r="28" s="78" customFormat="1" ht="16.5"/>
    <row r="29" s="78" customFormat="1" ht="16.5"/>
    <row r="30" s="78" customFormat="1" ht="16.5"/>
    <row r="31" s="78" customFormat="1" ht="16.5"/>
    <row r="32" s="78" customFormat="1" ht="16.5"/>
    <row r="33" s="78" customFormat="1" ht="16.5"/>
    <row r="34" s="78" customFormat="1" ht="16.5"/>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sheetData>
  <sheetProtection/>
  <mergeCells count="2">
    <mergeCell ref="A1:K1"/>
    <mergeCell ref="A2:K2"/>
  </mergeCells>
  <printOptions horizontalCentered="1"/>
  <pageMargins left="0.2" right="0.2" top="0.2" bottom="0.2" header="0.2" footer="0.2"/>
  <pageSetup fitToHeight="1" fitToWidth="1" horizontalDpi="600" verticalDpi="600" orientation="landscape" scale="81" r:id="rId1"/>
  <headerFooter scaleWithDoc="0">
    <oddFooter>&amp;R&amp;P</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sheetPr>
    <pageSetUpPr fitToPage="1"/>
  </sheetPr>
  <dimension ref="A1:W38"/>
  <sheetViews>
    <sheetView zoomScale="80" zoomScaleNormal="80" zoomScalePageLayoutView="0" workbookViewId="0" topLeftCell="A1">
      <selection activeCell="A37" sqref="A37"/>
    </sheetView>
  </sheetViews>
  <sheetFormatPr defaultColWidth="21.5" defaultRowHeight="12.75"/>
  <cols>
    <col min="1" max="1" width="13.83203125" style="1" bestFit="1" customWidth="1"/>
    <col min="2" max="2" width="1.66796875" style="1" customWidth="1"/>
    <col min="3" max="3" width="13.5" style="1" bestFit="1" customWidth="1"/>
    <col min="4" max="4" width="1.66796875" style="1" customWidth="1"/>
    <col min="5" max="5" width="13" style="1" bestFit="1" customWidth="1"/>
    <col min="6" max="6" width="1.66796875" style="1" customWidth="1"/>
    <col min="7" max="7" width="13" style="1" bestFit="1" customWidth="1"/>
    <col min="8" max="8" width="1.66796875" style="1" customWidth="1"/>
    <col min="9" max="9" width="14.66015625" style="1" bestFit="1" customWidth="1"/>
    <col min="10" max="10" width="1.66796875" style="1" customWidth="1"/>
    <col min="11" max="11" width="13.5" style="1" bestFit="1" customWidth="1"/>
    <col min="12" max="12" width="1.66796875" style="1" customWidth="1"/>
    <col min="13" max="13" width="13" style="1" bestFit="1" customWidth="1"/>
    <col min="14" max="14" width="1.66796875" style="1" customWidth="1"/>
    <col min="15" max="15" width="13" style="1" bestFit="1" customWidth="1"/>
    <col min="16" max="16" width="1.66796875" style="1" customWidth="1"/>
    <col min="17" max="17" width="13.83203125" style="1" bestFit="1" customWidth="1"/>
    <col min="18" max="18" width="1.66796875" style="1" customWidth="1"/>
    <col min="19" max="19" width="13.5" style="1" bestFit="1" customWidth="1"/>
    <col min="20" max="20" width="1.66796875" style="1" customWidth="1"/>
    <col min="21" max="21" width="13.5" style="1" bestFit="1" customWidth="1"/>
    <col min="22" max="22" width="1.66796875" style="1" customWidth="1"/>
    <col min="23" max="23" width="13.5" style="1" bestFit="1" customWidth="1"/>
    <col min="24" max="16384" width="21.5" style="1" customWidth="1"/>
  </cols>
  <sheetData>
    <row r="1" spans="1:23" s="139" customFormat="1" ht="18.75">
      <c r="A1" s="306" t="s">
        <v>255</v>
      </c>
      <c r="B1" s="307"/>
      <c r="C1" s="307"/>
      <c r="D1" s="308"/>
      <c r="E1" s="308"/>
      <c r="F1" s="307"/>
      <c r="G1" s="309"/>
      <c r="H1" s="140"/>
      <c r="I1" s="306" t="s">
        <v>255</v>
      </c>
      <c r="J1" s="307"/>
      <c r="K1" s="307"/>
      <c r="L1" s="308"/>
      <c r="M1" s="307"/>
      <c r="N1" s="308"/>
      <c r="O1" s="309"/>
      <c r="P1" s="140"/>
      <c r="Q1" s="306" t="s">
        <v>255</v>
      </c>
      <c r="R1" s="310"/>
      <c r="S1" s="310"/>
      <c r="T1" s="310"/>
      <c r="U1" s="310"/>
      <c r="V1" s="310"/>
      <c r="W1" s="311"/>
    </row>
    <row r="2" spans="1:23" s="78" customFormat="1" ht="16.5">
      <c r="A2" s="312" t="s">
        <v>256</v>
      </c>
      <c r="B2" s="290"/>
      <c r="C2" s="290"/>
      <c r="D2" s="313"/>
      <c r="E2" s="313"/>
      <c r="F2" s="290"/>
      <c r="G2" s="314"/>
      <c r="H2" s="4"/>
      <c r="I2" s="312" t="s">
        <v>256</v>
      </c>
      <c r="J2" s="290"/>
      <c r="K2" s="290"/>
      <c r="L2" s="313"/>
      <c r="M2" s="290"/>
      <c r="N2" s="313"/>
      <c r="O2" s="314"/>
      <c r="P2" s="4"/>
      <c r="Q2" s="312" t="s">
        <v>257</v>
      </c>
      <c r="R2" s="315"/>
      <c r="S2" s="315"/>
      <c r="T2" s="315"/>
      <c r="U2" s="315"/>
      <c r="V2" s="315"/>
      <c r="W2" s="316"/>
    </row>
    <row r="3" spans="1:23" s="78" customFormat="1" ht="16.5">
      <c r="A3" s="317" t="s">
        <v>258</v>
      </c>
      <c r="B3" s="318"/>
      <c r="C3" s="318"/>
      <c r="D3" s="319"/>
      <c r="E3" s="319"/>
      <c r="F3" s="318"/>
      <c r="G3" s="320"/>
      <c r="H3" s="4"/>
      <c r="I3" s="317" t="s">
        <v>259</v>
      </c>
      <c r="J3" s="318"/>
      <c r="K3" s="318"/>
      <c r="L3" s="319"/>
      <c r="M3" s="318"/>
      <c r="N3" s="319"/>
      <c r="O3" s="320"/>
      <c r="P3" s="4"/>
      <c r="Q3" s="317" t="s">
        <v>260</v>
      </c>
      <c r="R3" s="321"/>
      <c r="S3" s="321"/>
      <c r="T3" s="321"/>
      <c r="U3" s="321"/>
      <c r="V3" s="321"/>
      <c r="W3" s="322"/>
    </row>
    <row r="4" spans="1:23" s="78" customFormat="1" ht="16.5">
      <c r="A4" s="147" t="s">
        <v>261</v>
      </c>
      <c r="B4" s="148"/>
      <c r="C4" s="149" t="s">
        <v>38</v>
      </c>
      <c r="D4" s="150" t="s">
        <v>39</v>
      </c>
      <c r="E4" s="151" t="s">
        <v>40</v>
      </c>
      <c r="F4" s="150" t="s">
        <v>39</v>
      </c>
      <c r="G4" s="152" t="s">
        <v>41</v>
      </c>
      <c r="H4" s="4"/>
      <c r="I4" s="147" t="s">
        <v>262</v>
      </c>
      <c r="J4" s="148"/>
      <c r="K4" s="151" t="s">
        <v>38</v>
      </c>
      <c r="L4" s="153" t="s">
        <v>39</v>
      </c>
      <c r="M4" s="154" t="s">
        <v>40</v>
      </c>
      <c r="N4" s="150" t="s">
        <v>39</v>
      </c>
      <c r="O4" s="152" t="s">
        <v>41</v>
      </c>
      <c r="P4" s="4"/>
      <c r="Q4" s="147" t="s">
        <v>261</v>
      </c>
      <c r="R4" s="148"/>
      <c r="S4" s="151" t="s">
        <v>38</v>
      </c>
      <c r="T4" s="153" t="s">
        <v>39</v>
      </c>
      <c r="U4" s="154" t="s">
        <v>40</v>
      </c>
      <c r="V4" s="150" t="s">
        <v>39</v>
      </c>
      <c r="W4" s="152" t="s">
        <v>41</v>
      </c>
    </row>
    <row r="5" spans="1:23" s="78" customFormat="1" ht="16.5">
      <c r="A5" s="155" t="s">
        <v>263</v>
      </c>
      <c r="B5" s="4"/>
      <c r="C5" s="156">
        <v>94.86</v>
      </c>
      <c r="D5" s="157"/>
      <c r="E5" s="158">
        <v>47.33</v>
      </c>
      <c r="F5" s="4"/>
      <c r="G5" s="159">
        <v>31.78</v>
      </c>
      <c r="H5" s="4"/>
      <c r="I5" s="155" t="s">
        <v>263</v>
      </c>
      <c r="J5" s="4"/>
      <c r="K5" s="80">
        <v>4.41</v>
      </c>
      <c r="L5" s="4"/>
      <c r="M5" s="159">
        <v>3.19</v>
      </c>
      <c r="N5" s="4"/>
      <c r="O5" s="159">
        <v>2.37</v>
      </c>
      <c r="P5" s="4"/>
      <c r="Q5" s="155" t="s">
        <v>263</v>
      </c>
      <c r="R5" s="4"/>
      <c r="S5" s="80">
        <v>108.12</v>
      </c>
      <c r="T5" s="4"/>
      <c r="U5" s="159">
        <v>47.76</v>
      </c>
      <c r="V5" s="4"/>
      <c r="W5" s="159">
        <v>30.7</v>
      </c>
    </row>
    <row r="6" spans="1:23" s="78" customFormat="1" ht="16.5">
      <c r="A6" s="155" t="s">
        <v>264</v>
      </c>
      <c r="B6" s="4"/>
      <c r="C6" s="80">
        <v>100.68</v>
      </c>
      <c r="D6" s="4"/>
      <c r="E6" s="159">
        <v>50.73</v>
      </c>
      <c r="F6" s="4"/>
      <c r="G6" s="159">
        <v>30.62</v>
      </c>
      <c r="H6" s="4"/>
      <c r="I6" s="155" t="s">
        <v>264</v>
      </c>
      <c r="J6" s="4"/>
      <c r="K6" s="80">
        <v>5.56</v>
      </c>
      <c r="L6" s="4"/>
      <c r="M6" s="159">
        <v>2.87</v>
      </c>
      <c r="N6" s="4"/>
      <c r="O6" s="159">
        <v>2.19</v>
      </c>
      <c r="P6" s="4"/>
      <c r="Q6" s="155" t="s">
        <v>264</v>
      </c>
      <c r="R6" s="4"/>
      <c r="S6" s="80">
        <v>108.9</v>
      </c>
      <c r="T6" s="4"/>
      <c r="U6" s="159">
        <v>58.1</v>
      </c>
      <c r="V6" s="4"/>
      <c r="W6" s="159">
        <v>32.18</v>
      </c>
    </row>
    <row r="7" spans="1:23" s="78" customFormat="1" ht="16.5">
      <c r="A7" s="155" t="s">
        <v>265</v>
      </c>
      <c r="B7" s="4"/>
      <c r="C7" s="80">
        <v>100.51</v>
      </c>
      <c r="D7" s="4"/>
      <c r="E7" s="159">
        <v>47.85</v>
      </c>
      <c r="F7" s="4"/>
      <c r="G7" s="159">
        <v>37.96</v>
      </c>
      <c r="H7" s="4"/>
      <c r="I7" s="155" t="s">
        <v>265</v>
      </c>
      <c r="J7" s="4"/>
      <c r="K7" s="80">
        <v>4.86</v>
      </c>
      <c r="L7" s="4"/>
      <c r="M7" s="159">
        <v>2.89</v>
      </c>
      <c r="N7" s="4"/>
      <c r="O7" s="159">
        <v>1.71</v>
      </c>
      <c r="P7" s="4"/>
      <c r="Q7" s="155" t="s">
        <v>265</v>
      </c>
      <c r="R7" s="4"/>
      <c r="S7" s="80">
        <v>107.48</v>
      </c>
      <c r="T7" s="4"/>
      <c r="U7" s="159">
        <v>55.89</v>
      </c>
      <c r="V7" s="4"/>
      <c r="W7" s="159">
        <v>38.21</v>
      </c>
    </row>
    <row r="8" spans="1:23" s="78" customFormat="1" ht="16.5">
      <c r="A8" s="155" t="s">
        <v>266</v>
      </c>
      <c r="B8" s="4"/>
      <c r="C8" s="80">
        <v>102.04</v>
      </c>
      <c r="D8" s="4"/>
      <c r="E8" s="159">
        <v>54.63</v>
      </c>
      <c r="F8" s="4"/>
      <c r="G8" s="159"/>
      <c r="H8" s="4"/>
      <c r="I8" s="155" t="s">
        <v>266</v>
      </c>
      <c r="J8" s="4"/>
      <c r="K8" s="80">
        <v>4.58</v>
      </c>
      <c r="L8" s="4"/>
      <c r="M8" s="159">
        <v>2.59</v>
      </c>
      <c r="N8" s="4"/>
      <c r="O8" s="159"/>
      <c r="P8" s="4"/>
      <c r="Q8" s="155" t="s">
        <v>266</v>
      </c>
      <c r="R8" s="4"/>
      <c r="S8" s="80">
        <v>107.76</v>
      </c>
      <c r="T8" s="4"/>
      <c r="U8" s="159">
        <v>59.52</v>
      </c>
      <c r="V8" s="4"/>
      <c r="W8" s="159"/>
    </row>
    <row r="9" spans="1:23" s="78" customFormat="1" ht="16.5">
      <c r="A9" s="155" t="s">
        <v>267</v>
      </c>
      <c r="B9" s="4"/>
      <c r="C9" s="80">
        <v>101.8</v>
      </c>
      <c r="D9" s="4"/>
      <c r="E9" s="159">
        <v>59.37</v>
      </c>
      <c r="F9" s="4"/>
      <c r="G9" s="159"/>
      <c r="H9" s="4"/>
      <c r="I9" s="155" t="s">
        <v>267</v>
      </c>
      <c r="J9" s="4"/>
      <c r="K9" s="80">
        <v>4.8</v>
      </c>
      <c r="L9" s="4"/>
      <c r="M9" s="159">
        <v>2.52</v>
      </c>
      <c r="N9" s="4"/>
      <c r="O9" s="159"/>
      <c r="P9" s="4"/>
      <c r="Q9" s="155" t="s">
        <v>267</v>
      </c>
      <c r="R9" s="4"/>
      <c r="S9" s="80">
        <v>109.54</v>
      </c>
      <c r="T9" s="4"/>
      <c r="U9" s="159">
        <v>64.08</v>
      </c>
      <c r="V9" s="4"/>
      <c r="W9" s="159"/>
    </row>
    <row r="10" spans="1:23" s="78" customFormat="1" ht="16.5">
      <c r="A10" s="155" t="s">
        <v>268</v>
      </c>
      <c r="B10" s="4"/>
      <c r="C10" s="80">
        <v>105.15</v>
      </c>
      <c r="D10" s="4"/>
      <c r="E10" s="159">
        <v>59.83</v>
      </c>
      <c r="F10" s="4"/>
      <c r="G10" s="159"/>
      <c r="H10" s="4"/>
      <c r="I10" s="155" t="s">
        <v>268</v>
      </c>
      <c r="J10" s="4"/>
      <c r="K10" s="80">
        <v>4.62</v>
      </c>
      <c r="L10" s="4"/>
      <c r="M10" s="159">
        <v>2.82</v>
      </c>
      <c r="N10" s="4"/>
      <c r="O10" s="159"/>
      <c r="P10" s="4"/>
      <c r="Q10" s="155" t="s">
        <v>268</v>
      </c>
      <c r="R10" s="4"/>
      <c r="S10" s="80">
        <v>111.8</v>
      </c>
      <c r="T10" s="4"/>
      <c r="U10" s="159">
        <v>61.48</v>
      </c>
      <c r="V10" s="4"/>
      <c r="W10" s="159"/>
    </row>
    <row r="11" spans="1:23" s="78" customFormat="1" ht="16.5">
      <c r="A11" s="155" t="s">
        <v>269</v>
      </c>
      <c r="B11" s="4"/>
      <c r="C11" s="80">
        <v>102.39</v>
      </c>
      <c r="D11" s="4"/>
      <c r="E11" s="159">
        <v>50.93</v>
      </c>
      <c r="F11" s="4"/>
      <c r="G11" s="160"/>
      <c r="H11" s="4"/>
      <c r="I11" s="155" t="s">
        <v>269</v>
      </c>
      <c r="J11" s="4"/>
      <c r="K11" s="80">
        <v>4.4</v>
      </c>
      <c r="L11" s="4"/>
      <c r="M11" s="159">
        <v>2.77</v>
      </c>
      <c r="N11" s="4"/>
      <c r="O11" s="160"/>
      <c r="P11" s="4"/>
      <c r="Q11" s="155" t="s">
        <v>269</v>
      </c>
      <c r="R11" s="4"/>
      <c r="S11" s="80">
        <v>106.77</v>
      </c>
      <c r="T11" s="4"/>
      <c r="U11" s="159">
        <v>56.56</v>
      </c>
      <c r="V11" s="4"/>
      <c r="W11" s="160"/>
    </row>
    <row r="12" spans="1:23" s="78" customFormat="1" ht="16.5">
      <c r="A12" s="155" t="s">
        <v>270</v>
      </c>
      <c r="B12" s="4"/>
      <c r="C12" s="80">
        <v>96.08</v>
      </c>
      <c r="D12" s="4"/>
      <c r="E12" s="159">
        <v>42.89</v>
      </c>
      <c r="F12" s="4"/>
      <c r="G12" s="160"/>
      <c r="H12" s="4"/>
      <c r="I12" s="155" t="s">
        <v>270</v>
      </c>
      <c r="J12" s="4"/>
      <c r="K12" s="80">
        <v>3.81</v>
      </c>
      <c r="L12" s="4"/>
      <c r="M12" s="159">
        <v>2.89</v>
      </c>
      <c r="N12" s="4"/>
      <c r="O12" s="160"/>
      <c r="P12" s="4"/>
      <c r="Q12" s="155" t="s">
        <v>270</v>
      </c>
      <c r="R12" s="4"/>
      <c r="S12" s="80">
        <v>101.61</v>
      </c>
      <c r="T12" s="4"/>
      <c r="U12" s="159">
        <v>46.52</v>
      </c>
      <c r="V12" s="4"/>
      <c r="W12" s="160"/>
    </row>
    <row r="13" spans="1:23" s="78" customFormat="1" ht="16.5">
      <c r="A13" s="155" t="s">
        <v>271</v>
      </c>
      <c r="B13" s="4"/>
      <c r="C13" s="80">
        <v>93.03</v>
      </c>
      <c r="D13" s="4"/>
      <c r="E13" s="159">
        <v>45.47</v>
      </c>
      <c r="F13" s="4"/>
      <c r="G13" s="160"/>
      <c r="H13" s="4"/>
      <c r="I13" s="155" t="s">
        <v>271</v>
      </c>
      <c r="J13" s="4"/>
      <c r="K13" s="80">
        <v>3.96</v>
      </c>
      <c r="L13" s="4"/>
      <c r="M13" s="159">
        <v>2.64</v>
      </c>
      <c r="N13" s="4"/>
      <c r="O13" s="160"/>
      <c r="P13" s="4"/>
      <c r="Q13" s="155" t="s">
        <v>271</v>
      </c>
      <c r="R13" s="4"/>
      <c r="S13" s="80">
        <v>97.09</v>
      </c>
      <c r="T13" s="4"/>
      <c r="U13" s="159">
        <v>47.62</v>
      </c>
      <c r="V13" s="4"/>
      <c r="W13" s="160"/>
    </row>
    <row r="14" spans="1:23" s="78" customFormat="1" ht="16.5">
      <c r="A14" s="155" t="s">
        <v>272</v>
      </c>
      <c r="B14" s="4"/>
      <c r="C14" s="80">
        <v>84.34</v>
      </c>
      <c r="D14" s="4"/>
      <c r="E14" s="159">
        <v>46.29</v>
      </c>
      <c r="F14" s="4"/>
      <c r="G14" s="160"/>
      <c r="H14" s="4"/>
      <c r="I14" s="155" t="s">
        <v>272</v>
      </c>
      <c r="J14" s="4"/>
      <c r="K14" s="80">
        <v>3.98</v>
      </c>
      <c r="L14" s="4"/>
      <c r="M14" s="159">
        <v>2.56</v>
      </c>
      <c r="N14" s="4"/>
      <c r="O14" s="160"/>
      <c r="P14" s="4"/>
      <c r="Q14" s="155" t="s">
        <v>272</v>
      </c>
      <c r="R14" s="4"/>
      <c r="S14" s="80">
        <v>87.43</v>
      </c>
      <c r="T14" s="4"/>
      <c r="U14" s="159">
        <v>48.43</v>
      </c>
      <c r="V14" s="4"/>
      <c r="W14" s="160"/>
    </row>
    <row r="15" spans="1:23" s="78" customFormat="1" ht="16.5">
      <c r="A15" s="155" t="s">
        <v>273</v>
      </c>
      <c r="B15" s="4"/>
      <c r="C15" s="80">
        <v>75.81</v>
      </c>
      <c r="D15" s="4"/>
      <c r="E15" s="159">
        <v>42.92</v>
      </c>
      <c r="F15" s="4"/>
      <c r="G15" s="160"/>
      <c r="H15" s="4"/>
      <c r="I15" s="155" t="s">
        <v>273</v>
      </c>
      <c r="J15" s="4"/>
      <c r="K15" s="80">
        <v>3.73</v>
      </c>
      <c r="L15" s="4"/>
      <c r="M15" s="159">
        <v>2.03</v>
      </c>
      <c r="N15" s="4"/>
      <c r="O15" s="160"/>
      <c r="P15" s="4"/>
      <c r="Q15" s="155" t="s">
        <v>273</v>
      </c>
      <c r="R15" s="4"/>
      <c r="S15" s="80">
        <v>79.44</v>
      </c>
      <c r="T15" s="4"/>
      <c r="U15" s="159">
        <v>44.27</v>
      </c>
      <c r="V15" s="4"/>
      <c r="W15" s="160"/>
    </row>
    <row r="16" spans="1:23" s="78" customFormat="1" ht="16.5">
      <c r="A16" s="161" t="s">
        <v>274</v>
      </c>
      <c r="B16" s="148"/>
      <c r="C16" s="162">
        <v>59.29</v>
      </c>
      <c r="D16" s="148"/>
      <c r="E16" s="163">
        <v>37.33</v>
      </c>
      <c r="F16" s="148"/>
      <c r="G16" s="164"/>
      <c r="H16" s="4"/>
      <c r="I16" s="161" t="s">
        <v>274</v>
      </c>
      <c r="J16" s="148"/>
      <c r="K16" s="162">
        <v>4.28</v>
      </c>
      <c r="L16" s="148"/>
      <c r="M16" s="163">
        <v>2.21</v>
      </c>
      <c r="N16" s="148"/>
      <c r="O16" s="164"/>
      <c r="P16" s="4"/>
      <c r="Q16" s="161" t="s">
        <v>274</v>
      </c>
      <c r="R16" s="148"/>
      <c r="S16" s="162">
        <v>62.34</v>
      </c>
      <c r="T16" s="148"/>
      <c r="U16" s="163">
        <v>37.97</v>
      </c>
      <c r="V16" s="148"/>
      <c r="W16" s="164"/>
    </row>
    <row r="17" spans="1:23" s="78" customFormat="1" ht="16.5">
      <c r="A17" s="165" t="s">
        <v>275</v>
      </c>
      <c r="B17" s="148"/>
      <c r="C17" s="166">
        <v>92.91</v>
      </c>
      <c r="D17" s="148"/>
      <c r="E17" s="167">
        <v>48.76</v>
      </c>
      <c r="F17" s="148"/>
      <c r="G17" s="167">
        <v>33.63</v>
      </c>
      <c r="H17" s="4"/>
      <c r="I17" s="165" t="s">
        <v>275</v>
      </c>
      <c r="J17" s="148"/>
      <c r="K17" s="166">
        <v>4.42</v>
      </c>
      <c r="L17" s="148"/>
      <c r="M17" s="167">
        <v>2.66</v>
      </c>
      <c r="N17" s="148"/>
      <c r="O17" s="167">
        <v>2.09</v>
      </c>
      <c r="P17" s="4"/>
      <c r="Q17" s="165" t="s">
        <v>275</v>
      </c>
      <c r="R17" s="148"/>
      <c r="S17" s="166">
        <v>99.02</v>
      </c>
      <c r="T17" s="148"/>
      <c r="U17" s="168">
        <v>52.35</v>
      </c>
      <c r="V17" s="148"/>
      <c r="W17" s="168">
        <v>33.7</v>
      </c>
    </row>
    <row r="18" spans="1:23" s="78" customFormat="1" ht="16.5">
      <c r="A18" s="4"/>
      <c r="B18" s="4"/>
      <c r="C18" s="4"/>
      <c r="D18" s="4"/>
      <c r="E18" s="4"/>
      <c r="F18" s="4"/>
      <c r="G18" s="4"/>
      <c r="H18" s="4"/>
      <c r="I18" s="4"/>
      <c r="J18" s="4"/>
      <c r="K18" s="4"/>
      <c r="L18" s="4"/>
      <c r="M18" s="4"/>
      <c r="N18" s="4"/>
      <c r="O18" s="4"/>
      <c r="P18" s="4"/>
      <c r="Q18" s="4"/>
      <c r="R18" s="4"/>
      <c r="S18" s="4"/>
      <c r="T18" s="4"/>
      <c r="U18" s="4"/>
      <c r="V18" s="4"/>
      <c r="W18" s="4"/>
    </row>
    <row r="19" spans="1:23" s="78" customFormat="1" ht="16.5">
      <c r="A19" s="323" t="s">
        <v>255</v>
      </c>
      <c r="B19" s="324"/>
      <c r="C19" s="324"/>
      <c r="D19" s="325"/>
      <c r="E19" s="325"/>
      <c r="F19" s="324"/>
      <c r="G19" s="326"/>
      <c r="H19" s="4"/>
      <c r="I19" s="323" t="s">
        <v>255</v>
      </c>
      <c r="J19" s="324"/>
      <c r="K19" s="324"/>
      <c r="L19" s="327"/>
      <c r="M19" s="324"/>
      <c r="N19" s="327"/>
      <c r="O19" s="326"/>
      <c r="P19" s="4"/>
      <c r="Q19" s="323" t="s">
        <v>255</v>
      </c>
      <c r="R19" s="328"/>
      <c r="S19" s="328"/>
      <c r="T19" s="328"/>
      <c r="U19" s="328"/>
      <c r="V19" s="328"/>
      <c r="W19" s="327"/>
    </row>
    <row r="20" spans="1:23" s="78" customFormat="1" ht="16.5">
      <c r="A20" s="312" t="s">
        <v>283</v>
      </c>
      <c r="B20" s="290"/>
      <c r="C20" s="290"/>
      <c r="D20" s="313"/>
      <c r="E20" s="313"/>
      <c r="F20" s="290"/>
      <c r="G20" s="314"/>
      <c r="H20" s="4"/>
      <c r="I20" s="312" t="s">
        <v>283</v>
      </c>
      <c r="J20" s="298"/>
      <c r="K20" s="298"/>
      <c r="L20" s="316"/>
      <c r="M20" s="298"/>
      <c r="N20" s="316"/>
      <c r="O20" s="314"/>
      <c r="P20" s="4"/>
      <c r="Q20" s="312" t="s">
        <v>284</v>
      </c>
      <c r="R20" s="315"/>
      <c r="S20" s="315"/>
      <c r="T20" s="315"/>
      <c r="U20" s="315"/>
      <c r="V20" s="315"/>
      <c r="W20" s="316"/>
    </row>
    <row r="21" spans="1:23" s="78" customFormat="1" ht="16.5">
      <c r="A21" s="317" t="s">
        <v>276</v>
      </c>
      <c r="B21" s="318"/>
      <c r="C21" s="318"/>
      <c r="D21" s="319"/>
      <c r="E21" s="319"/>
      <c r="F21" s="318"/>
      <c r="G21" s="320"/>
      <c r="H21" s="4"/>
      <c r="I21" s="317" t="s">
        <v>277</v>
      </c>
      <c r="J21" s="318"/>
      <c r="K21" s="318"/>
      <c r="L21" s="322"/>
      <c r="M21" s="318"/>
      <c r="N21" s="322"/>
      <c r="O21" s="320"/>
      <c r="P21" s="4"/>
      <c r="Q21" s="317" t="s">
        <v>278</v>
      </c>
      <c r="R21" s="321"/>
      <c r="S21" s="321"/>
      <c r="T21" s="321"/>
      <c r="U21" s="321"/>
      <c r="V21" s="321"/>
      <c r="W21" s="322"/>
    </row>
    <row r="22" spans="1:23" s="78" customFormat="1" ht="16.5">
      <c r="A22" s="147" t="s">
        <v>261</v>
      </c>
      <c r="B22" s="148"/>
      <c r="C22" s="151" t="s">
        <v>38</v>
      </c>
      <c r="D22" s="153" t="s">
        <v>39</v>
      </c>
      <c r="E22" s="154" t="s">
        <v>40</v>
      </c>
      <c r="F22" s="153" t="s">
        <v>39</v>
      </c>
      <c r="G22" s="154" t="s">
        <v>41</v>
      </c>
      <c r="H22" s="4"/>
      <c r="I22" s="147" t="s">
        <v>261</v>
      </c>
      <c r="J22" s="148"/>
      <c r="K22" s="151" t="s">
        <v>38</v>
      </c>
      <c r="L22" s="153" t="s">
        <v>39</v>
      </c>
      <c r="M22" s="154" t="s">
        <v>40</v>
      </c>
      <c r="N22" s="150" t="s">
        <v>39</v>
      </c>
      <c r="O22" s="152" t="s">
        <v>41</v>
      </c>
      <c r="P22" s="4"/>
      <c r="Q22" s="147" t="s">
        <v>261</v>
      </c>
      <c r="R22" s="148"/>
      <c r="S22" s="151" t="s">
        <v>38</v>
      </c>
      <c r="T22" s="153" t="s">
        <v>39</v>
      </c>
      <c r="U22" s="154" t="s">
        <v>40</v>
      </c>
      <c r="V22" s="150" t="s">
        <v>39</v>
      </c>
      <c r="W22" s="152" t="s">
        <v>41</v>
      </c>
    </row>
    <row r="23" spans="1:23" s="78" customFormat="1" ht="16.5">
      <c r="A23" s="155" t="s">
        <v>263</v>
      </c>
      <c r="B23" s="4"/>
      <c r="C23" s="80">
        <v>39.77</v>
      </c>
      <c r="D23" s="4"/>
      <c r="E23" s="159">
        <v>17.29</v>
      </c>
      <c r="F23" s="4"/>
      <c r="G23" s="159">
        <v>12.81</v>
      </c>
      <c r="H23" s="4"/>
      <c r="I23" s="169" t="s">
        <v>263</v>
      </c>
      <c r="J23" s="157"/>
      <c r="K23" s="156">
        <v>43.72</v>
      </c>
      <c r="L23" s="157"/>
      <c r="M23" s="158">
        <v>16.93</v>
      </c>
      <c r="N23" s="157"/>
      <c r="O23" s="158">
        <v>12.19</v>
      </c>
      <c r="P23" s="4"/>
      <c r="Q23" s="169" t="s">
        <v>263</v>
      </c>
      <c r="R23" s="157"/>
      <c r="S23" s="156">
        <v>102.91</v>
      </c>
      <c r="T23" s="157"/>
      <c r="U23" s="158">
        <v>48.82</v>
      </c>
      <c r="V23" s="157"/>
      <c r="W23" s="158">
        <v>32.83</v>
      </c>
    </row>
    <row r="24" spans="1:23" s="78" customFormat="1" ht="16.5">
      <c r="A24" s="155" t="s">
        <v>264</v>
      </c>
      <c r="B24" s="4"/>
      <c r="C24" s="80">
        <v>40.99</v>
      </c>
      <c r="D24" s="4"/>
      <c r="E24" s="159">
        <v>19.2</v>
      </c>
      <c r="F24" s="4"/>
      <c r="G24" s="159">
        <v>13.3</v>
      </c>
      <c r="H24" s="4"/>
      <c r="I24" s="155" t="s">
        <v>264</v>
      </c>
      <c r="J24" s="4"/>
      <c r="K24" s="80">
        <v>41.39</v>
      </c>
      <c r="L24" s="4"/>
      <c r="M24" s="159">
        <v>18.6</v>
      </c>
      <c r="N24" s="4"/>
      <c r="O24" s="159">
        <v>12.46</v>
      </c>
      <c r="P24" s="4"/>
      <c r="Q24" s="155" t="s">
        <v>264</v>
      </c>
      <c r="R24" s="4"/>
      <c r="S24" s="80">
        <v>106.25</v>
      </c>
      <c r="T24" s="4"/>
      <c r="U24" s="159">
        <v>55.3</v>
      </c>
      <c r="V24" s="4"/>
      <c r="W24" s="159">
        <v>32.47</v>
      </c>
    </row>
    <row r="25" spans="1:23" s="78" customFormat="1" ht="16.5">
      <c r="A25" s="155" t="s">
        <v>265</v>
      </c>
      <c r="B25" s="4"/>
      <c r="C25" s="80">
        <v>34.64</v>
      </c>
      <c r="D25" s="4"/>
      <c r="E25" s="159">
        <v>18.68</v>
      </c>
      <c r="F25" s="4"/>
      <c r="G25" s="159">
        <v>15.53</v>
      </c>
      <c r="H25" s="4"/>
      <c r="I25" s="155" t="s">
        <v>265</v>
      </c>
      <c r="J25" s="4"/>
      <c r="K25" s="80">
        <v>35.18</v>
      </c>
      <c r="L25" s="4"/>
      <c r="M25" s="159">
        <v>17.67</v>
      </c>
      <c r="N25" s="4"/>
      <c r="O25" s="159">
        <v>13.84</v>
      </c>
      <c r="P25" s="4"/>
      <c r="Q25" s="155" t="s">
        <v>265</v>
      </c>
      <c r="R25" s="4"/>
      <c r="S25" s="80">
        <v>104.08</v>
      </c>
      <c r="T25" s="4"/>
      <c r="U25" s="159">
        <v>54.38</v>
      </c>
      <c r="V25" s="4"/>
      <c r="W25" s="159">
        <v>40.08</v>
      </c>
    </row>
    <row r="26" spans="1:23" s="78" customFormat="1" ht="16.5">
      <c r="A26" s="155" t="s">
        <v>266</v>
      </c>
      <c r="B26" s="4"/>
      <c r="C26" s="80">
        <v>35.28</v>
      </c>
      <c r="D26" s="4"/>
      <c r="E26" s="159">
        <v>18.83</v>
      </c>
      <c r="F26" s="4"/>
      <c r="G26" s="159"/>
      <c r="H26" s="4"/>
      <c r="I26" s="155" t="s">
        <v>266</v>
      </c>
      <c r="J26" s="4"/>
      <c r="K26" s="80">
        <v>35.05</v>
      </c>
      <c r="L26" s="4"/>
      <c r="M26" s="159">
        <v>17.2</v>
      </c>
      <c r="N26" s="4"/>
      <c r="O26" s="159"/>
      <c r="P26" s="4"/>
      <c r="Q26" s="155" t="s">
        <v>266</v>
      </c>
      <c r="R26" s="4"/>
      <c r="S26" s="80">
        <v>104.15</v>
      </c>
      <c r="T26" s="4"/>
      <c r="U26" s="159">
        <v>60.7</v>
      </c>
      <c r="V26" s="4"/>
      <c r="W26" s="159"/>
    </row>
    <row r="27" spans="1:23" s="78" customFormat="1" ht="16.5">
      <c r="A27" s="155" t="s">
        <v>267</v>
      </c>
      <c r="B27" s="4"/>
      <c r="C27" s="80">
        <v>33.97</v>
      </c>
      <c r="D27" s="4"/>
      <c r="E27" s="159">
        <v>17.9</v>
      </c>
      <c r="F27" s="4"/>
      <c r="G27" s="159"/>
      <c r="H27" s="4"/>
      <c r="I27" s="155" t="s">
        <v>267</v>
      </c>
      <c r="J27" s="4"/>
      <c r="K27" s="80">
        <v>34.04</v>
      </c>
      <c r="L27" s="4"/>
      <c r="M27" s="159">
        <v>16.12</v>
      </c>
      <c r="N27" s="4"/>
      <c r="O27" s="159"/>
      <c r="P27" s="4"/>
      <c r="Q27" s="155" t="s">
        <v>267</v>
      </c>
      <c r="R27" s="4"/>
      <c r="S27" s="80">
        <v>104.28</v>
      </c>
      <c r="T27" s="4"/>
      <c r="U27" s="159">
        <v>64.96</v>
      </c>
      <c r="V27" s="4"/>
      <c r="W27" s="159"/>
    </row>
    <row r="28" spans="1:23" s="78" customFormat="1" ht="16.5">
      <c r="A28" s="155" t="s">
        <v>268</v>
      </c>
      <c r="B28" s="4"/>
      <c r="C28" s="80">
        <v>34.41</v>
      </c>
      <c r="D28" s="4"/>
      <c r="E28" s="159">
        <v>16.3</v>
      </c>
      <c r="F28" s="4"/>
      <c r="G28" s="159"/>
      <c r="H28" s="4"/>
      <c r="I28" s="155" t="s">
        <v>268</v>
      </c>
      <c r="J28" s="4"/>
      <c r="K28" s="80">
        <v>33.82</v>
      </c>
      <c r="L28" s="4"/>
      <c r="M28" s="159">
        <v>14.79</v>
      </c>
      <c r="N28" s="4"/>
      <c r="O28" s="159"/>
      <c r="P28" s="4"/>
      <c r="Q28" s="155" t="s">
        <v>268</v>
      </c>
      <c r="R28" s="4"/>
      <c r="S28" s="80">
        <v>108.21</v>
      </c>
      <c r="T28" s="4"/>
      <c r="U28" s="159">
        <v>63.24</v>
      </c>
      <c r="V28" s="4"/>
      <c r="W28" s="159"/>
    </row>
    <row r="29" spans="1:23" s="78" customFormat="1" ht="16.5">
      <c r="A29" s="155" t="s">
        <v>269</v>
      </c>
      <c r="B29" s="4"/>
      <c r="C29" s="80">
        <v>33.3</v>
      </c>
      <c r="D29" s="4"/>
      <c r="E29" s="159">
        <v>15.96</v>
      </c>
      <c r="F29" s="4"/>
      <c r="G29" s="160"/>
      <c r="H29" s="4"/>
      <c r="I29" s="155" t="s">
        <v>269</v>
      </c>
      <c r="J29" s="4"/>
      <c r="K29" s="80">
        <v>32.83</v>
      </c>
      <c r="L29" s="4"/>
      <c r="M29" s="159">
        <v>13.93</v>
      </c>
      <c r="N29" s="4"/>
      <c r="O29" s="160"/>
      <c r="P29" s="4"/>
      <c r="Q29" s="155" t="s">
        <v>269</v>
      </c>
      <c r="R29" s="4"/>
      <c r="S29" s="80">
        <v>106.42</v>
      </c>
      <c r="T29" s="4"/>
      <c r="U29" s="159">
        <v>54.72</v>
      </c>
      <c r="V29" s="4"/>
      <c r="W29" s="160"/>
    </row>
    <row r="30" spans="1:23" s="78" customFormat="1" ht="16.5">
      <c r="A30" s="155" t="s">
        <v>270</v>
      </c>
      <c r="B30" s="4"/>
      <c r="C30" s="80">
        <v>32.12</v>
      </c>
      <c r="D30" s="4"/>
      <c r="E30" s="159">
        <v>15.14</v>
      </c>
      <c r="F30" s="4"/>
      <c r="G30" s="160"/>
      <c r="H30" s="4"/>
      <c r="I30" s="155" t="s">
        <v>270</v>
      </c>
      <c r="J30" s="4"/>
      <c r="K30" s="80">
        <v>31.41</v>
      </c>
      <c r="L30" s="4"/>
      <c r="M30" s="159">
        <v>13.68</v>
      </c>
      <c r="N30" s="4"/>
      <c r="O30" s="160"/>
      <c r="P30" s="4"/>
      <c r="Q30" s="155" t="s">
        <v>270</v>
      </c>
      <c r="R30" s="4"/>
      <c r="S30" s="80">
        <v>100.13</v>
      </c>
      <c r="T30" s="4"/>
      <c r="U30" s="159">
        <v>47.12</v>
      </c>
      <c r="V30" s="4"/>
      <c r="W30" s="160"/>
    </row>
    <row r="31" spans="1:23" s="78" customFormat="1" ht="16.5">
      <c r="A31" s="155" t="s">
        <v>271</v>
      </c>
      <c r="B31" s="4"/>
      <c r="C31" s="80">
        <v>32.62</v>
      </c>
      <c r="D31" s="4"/>
      <c r="E31" s="159">
        <v>16.47</v>
      </c>
      <c r="F31" s="4"/>
      <c r="G31" s="160"/>
      <c r="H31" s="4"/>
      <c r="I31" s="155" t="s">
        <v>271</v>
      </c>
      <c r="J31" s="4"/>
      <c r="K31" s="80">
        <v>32.12</v>
      </c>
      <c r="L31" s="4"/>
      <c r="M31" s="159">
        <v>15.5</v>
      </c>
      <c r="N31" s="4"/>
      <c r="O31" s="160"/>
      <c r="P31" s="4"/>
      <c r="Q31" s="155" t="s">
        <v>271</v>
      </c>
      <c r="R31" s="4"/>
      <c r="S31" s="80">
        <v>96.28</v>
      </c>
      <c r="T31" s="4"/>
      <c r="U31" s="159">
        <v>48.62</v>
      </c>
      <c r="V31" s="4"/>
      <c r="W31" s="160"/>
    </row>
    <row r="32" spans="1:23" s="78" customFormat="1" ht="16.5">
      <c r="A32" s="155" t="s">
        <v>272</v>
      </c>
      <c r="B32" s="4"/>
      <c r="C32" s="80">
        <v>29.11</v>
      </c>
      <c r="D32" s="4"/>
      <c r="E32" s="159">
        <v>16.89</v>
      </c>
      <c r="F32" s="4"/>
      <c r="G32" s="160"/>
      <c r="H32" s="4"/>
      <c r="I32" s="155" t="s">
        <v>272</v>
      </c>
      <c r="J32" s="4"/>
      <c r="K32" s="80">
        <v>28.92</v>
      </c>
      <c r="L32" s="4"/>
      <c r="M32" s="159">
        <v>15.82</v>
      </c>
      <c r="N32" s="4"/>
      <c r="O32" s="160"/>
      <c r="P32" s="4"/>
      <c r="Q32" s="155" t="s">
        <v>272</v>
      </c>
      <c r="R32" s="4"/>
      <c r="S32" s="80">
        <v>87.48</v>
      </c>
      <c r="T32" s="4"/>
      <c r="U32" s="159">
        <v>47.33</v>
      </c>
      <c r="V32" s="4"/>
      <c r="W32" s="160"/>
    </row>
    <row r="33" spans="1:23" s="78" customFormat="1" ht="16.5">
      <c r="A33" s="155" t="s">
        <v>273</v>
      </c>
      <c r="B33" s="4"/>
      <c r="C33" s="80">
        <v>26.23</v>
      </c>
      <c r="D33" s="4"/>
      <c r="E33" s="159">
        <v>16.35</v>
      </c>
      <c r="F33" s="4"/>
      <c r="G33" s="160"/>
      <c r="H33" s="4"/>
      <c r="I33" s="155" t="s">
        <v>273</v>
      </c>
      <c r="J33" s="4"/>
      <c r="K33" s="80">
        <v>26.86</v>
      </c>
      <c r="L33" s="4"/>
      <c r="M33" s="159">
        <v>15.1</v>
      </c>
      <c r="N33" s="4"/>
      <c r="O33" s="160"/>
      <c r="P33" s="4"/>
      <c r="Q33" s="155" t="s">
        <v>273</v>
      </c>
      <c r="R33" s="4"/>
      <c r="S33" s="80">
        <v>79.11</v>
      </c>
      <c r="T33" s="4"/>
      <c r="U33" s="159">
        <v>44.39</v>
      </c>
      <c r="V33" s="4"/>
      <c r="W33" s="160"/>
    </row>
    <row r="34" spans="1:23" s="78" customFormat="1" ht="16.5">
      <c r="A34" s="161" t="s">
        <v>274</v>
      </c>
      <c r="B34" s="148"/>
      <c r="C34" s="162">
        <v>19.01</v>
      </c>
      <c r="D34" s="148"/>
      <c r="E34" s="163">
        <v>14.61</v>
      </c>
      <c r="F34" s="148"/>
      <c r="G34" s="164"/>
      <c r="H34" s="4"/>
      <c r="I34" s="161" t="s">
        <v>274</v>
      </c>
      <c r="J34" s="148"/>
      <c r="K34" s="162">
        <v>19.36</v>
      </c>
      <c r="L34" s="148"/>
      <c r="M34" s="163">
        <v>13.57</v>
      </c>
      <c r="N34" s="148"/>
      <c r="O34" s="164"/>
      <c r="P34" s="4"/>
      <c r="Q34" s="161" t="s">
        <v>274</v>
      </c>
      <c r="R34" s="148"/>
      <c r="S34" s="162">
        <v>61.64</v>
      </c>
      <c r="T34" s="148"/>
      <c r="U34" s="163">
        <v>38.9</v>
      </c>
      <c r="V34" s="148"/>
      <c r="W34" s="164"/>
    </row>
    <row r="35" spans="1:23" s="78" customFormat="1" ht="16.5">
      <c r="A35" s="165" t="s">
        <v>275</v>
      </c>
      <c r="B35" s="148"/>
      <c r="C35" s="170">
        <v>32.52</v>
      </c>
      <c r="D35" s="148"/>
      <c r="E35" s="168">
        <v>16.94</v>
      </c>
      <c r="F35" s="148"/>
      <c r="G35" s="168">
        <v>13.95</v>
      </c>
      <c r="H35" s="4"/>
      <c r="I35" s="165" t="s">
        <v>275</v>
      </c>
      <c r="J35" s="148"/>
      <c r="K35" s="170">
        <v>32.78</v>
      </c>
      <c r="L35" s="148"/>
      <c r="M35" s="168">
        <v>15.7</v>
      </c>
      <c r="N35" s="148"/>
      <c r="O35" s="168">
        <v>12.87</v>
      </c>
      <c r="P35" s="4"/>
      <c r="Q35" s="165" t="s">
        <v>275</v>
      </c>
      <c r="R35" s="148"/>
      <c r="S35" s="170">
        <v>96.64</v>
      </c>
      <c r="T35" s="148"/>
      <c r="U35" s="168">
        <v>52.33</v>
      </c>
      <c r="V35" s="148"/>
      <c r="W35" s="168">
        <v>35.33</v>
      </c>
    </row>
    <row r="36" spans="1:23" s="78" customFormat="1" ht="16.5">
      <c r="A36" s="171"/>
      <c r="B36" s="4"/>
      <c r="C36" s="172"/>
      <c r="D36" s="4"/>
      <c r="E36" s="172"/>
      <c r="F36" s="4"/>
      <c r="G36" s="172"/>
      <c r="H36" s="4"/>
      <c r="I36" s="4"/>
      <c r="J36" s="70"/>
      <c r="K36" s="70"/>
      <c r="L36" s="70"/>
      <c r="M36" s="173"/>
      <c r="N36" s="70"/>
      <c r="O36" s="174"/>
      <c r="P36" s="70"/>
      <c r="Q36" s="70"/>
      <c r="R36" s="4"/>
      <c r="S36" s="4"/>
      <c r="T36" s="4"/>
      <c r="U36" s="4"/>
      <c r="V36" s="4"/>
      <c r="W36" s="4"/>
    </row>
    <row r="37" spans="1:23" s="78" customFormat="1" ht="22.5" customHeight="1">
      <c r="A37" s="329" t="s">
        <v>315</v>
      </c>
      <c r="B37" s="297"/>
      <c r="C37" s="330"/>
      <c r="D37" s="297"/>
      <c r="E37" s="330"/>
      <c r="F37" s="297"/>
      <c r="G37" s="331"/>
      <c r="H37" s="297"/>
      <c r="I37" s="297"/>
      <c r="J37" s="297"/>
      <c r="K37" s="330"/>
      <c r="L37" s="297"/>
      <c r="M37" s="332"/>
      <c r="N37" s="297"/>
      <c r="O37" s="331"/>
      <c r="P37" s="297"/>
      <c r="Q37" s="297"/>
      <c r="R37" s="297"/>
      <c r="S37" s="297"/>
      <c r="T37" s="297"/>
      <c r="U37" s="297"/>
      <c r="V37" s="297"/>
      <c r="W37" s="297"/>
    </row>
    <row r="38" spans="1:23" s="78" customFormat="1" ht="20.25" customHeight="1">
      <c r="A38" s="333" t="s">
        <v>316</v>
      </c>
      <c r="B38" s="298"/>
      <c r="C38" s="298"/>
      <c r="D38" s="298"/>
      <c r="E38" s="298"/>
      <c r="F38" s="298"/>
      <c r="G38" s="298"/>
      <c r="H38" s="298"/>
      <c r="I38" s="298"/>
      <c r="J38" s="298"/>
      <c r="K38" s="298"/>
      <c r="L38" s="298"/>
      <c r="M38" s="298"/>
      <c r="N38" s="298"/>
      <c r="O38" s="298"/>
      <c r="P38" s="298"/>
      <c r="Q38" s="298"/>
      <c r="R38" s="298"/>
      <c r="S38" s="298"/>
      <c r="T38" s="298"/>
      <c r="U38" s="298"/>
      <c r="V38" s="298"/>
      <c r="W38" s="298"/>
    </row>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20">
    <mergeCell ref="A37:W37"/>
    <mergeCell ref="A38:W38"/>
    <mergeCell ref="A20:G20"/>
    <mergeCell ref="I20:O20"/>
    <mergeCell ref="Q20:W20"/>
    <mergeCell ref="A21:G21"/>
    <mergeCell ref="I21:O21"/>
    <mergeCell ref="Q21:W21"/>
    <mergeCell ref="A3:G3"/>
    <mergeCell ref="I3:O3"/>
    <mergeCell ref="Q3:W3"/>
    <mergeCell ref="A19:G19"/>
    <mergeCell ref="I19:O19"/>
    <mergeCell ref="Q19:W19"/>
    <mergeCell ref="A1:G1"/>
    <mergeCell ref="I1:O1"/>
    <mergeCell ref="Q1:W1"/>
    <mergeCell ref="A2:G2"/>
    <mergeCell ref="I2:O2"/>
    <mergeCell ref="Q2:W2"/>
  </mergeCells>
  <printOptions horizontalCentered="1"/>
  <pageMargins left="0.2" right="0.2" top="0.2" bottom="0.2" header="0.2" footer="0.2"/>
  <pageSetup fitToHeight="1" fitToWidth="1" horizontalDpi="600" verticalDpi="600" orientation="landscape" scale="83" r:id="rId1"/>
  <headerFooter scaleWithDoc="0">
    <oddFooter>&amp;R&amp;P</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O54"/>
  <sheetViews>
    <sheetView zoomScale="80" zoomScaleNormal="80" zoomScalePageLayoutView="0" workbookViewId="0" topLeftCell="A13">
      <selection activeCell="A37" sqref="A37"/>
    </sheetView>
  </sheetViews>
  <sheetFormatPr defaultColWidth="21.5" defaultRowHeight="12.75"/>
  <cols>
    <col min="1" max="1" width="67.5" style="1" bestFit="1" customWidth="1"/>
    <col min="2" max="2" width="3.5" style="1" customWidth="1"/>
    <col min="3" max="3" width="14.66015625" style="1" bestFit="1" customWidth="1"/>
    <col min="4" max="4" width="3.5" style="1" customWidth="1"/>
    <col min="5" max="8" width="13.16015625" style="1" bestFit="1" customWidth="1"/>
    <col min="9" max="9" width="16.5" style="1" bestFit="1" customWidth="1"/>
    <col min="10" max="10" width="4.33203125" style="1" customWidth="1"/>
    <col min="11" max="11" width="13.16015625" style="1" bestFit="1" customWidth="1"/>
    <col min="12" max="13" width="9.83203125" style="1" customWidth="1"/>
    <col min="14" max="15" width="10.16015625" style="1" customWidth="1"/>
    <col min="16" max="16384" width="21.5" style="1" customWidth="1"/>
  </cols>
  <sheetData>
    <row r="1" spans="1:13" s="139" customFormat="1" ht="18.75" customHeight="1">
      <c r="A1" s="292" t="s">
        <v>2</v>
      </c>
      <c r="B1" s="293"/>
      <c r="C1" s="293"/>
      <c r="D1" s="293"/>
      <c r="E1" s="294"/>
      <c r="F1" s="294"/>
      <c r="G1" s="295"/>
      <c r="H1" s="295"/>
      <c r="I1" s="295"/>
      <c r="J1" s="295"/>
      <c r="K1" s="293"/>
      <c r="L1" s="2"/>
      <c r="M1" s="2"/>
    </row>
    <row r="2" spans="1:13" s="139" customFormat="1" ht="18.75" customHeight="1">
      <c r="A2" s="292" t="s">
        <v>31</v>
      </c>
      <c r="B2" s="293"/>
      <c r="C2" s="293"/>
      <c r="D2" s="293"/>
      <c r="E2" s="294"/>
      <c r="F2" s="294"/>
      <c r="G2" s="295"/>
      <c r="H2" s="295"/>
      <c r="I2" s="295"/>
      <c r="J2" s="295"/>
      <c r="K2" s="293"/>
      <c r="L2" s="2"/>
      <c r="M2" s="2"/>
    </row>
    <row r="3" spans="1:15" s="78" customFormat="1" ht="18.75" customHeight="1">
      <c r="A3" s="4"/>
      <c r="B3" s="4"/>
      <c r="C3" s="4"/>
      <c r="D3" s="4"/>
      <c r="E3" s="4"/>
      <c r="F3" s="4"/>
      <c r="G3" s="4"/>
      <c r="H3" s="4"/>
      <c r="I3" s="4"/>
      <c r="J3" s="4"/>
      <c r="K3" s="4"/>
      <c r="L3" s="4"/>
      <c r="M3" s="4"/>
      <c r="N3" s="4"/>
      <c r="O3" s="4"/>
    </row>
    <row r="4" spans="1:12" s="78" customFormat="1" ht="18.75" customHeight="1">
      <c r="A4" s="3"/>
      <c r="B4" s="4"/>
      <c r="C4" s="5" t="s">
        <v>32</v>
      </c>
      <c r="D4" s="6"/>
      <c r="E4" s="5" t="s">
        <v>33</v>
      </c>
      <c r="F4" s="5" t="s">
        <v>34</v>
      </c>
      <c r="G4" s="5" t="s">
        <v>35</v>
      </c>
      <c r="H4" s="5" t="s">
        <v>36</v>
      </c>
      <c r="I4" s="5" t="s">
        <v>32</v>
      </c>
      <c r="J4" s="8"/>
      <c r="K4" s="5" t="s">
        <v>33</v>
      </c>
      <c r="L4" s="4"/>
    </row>
    <row r="5" spans="1:12" s="78" customFormat="1" ht="18.75" customHeight="1">
      <c r="A5" s="54" t="s">
        <v>37</v>
      </c>
      <c r="B5" s="4"/>
      <c r="C5" s="29" t="s">
        <v>38</v>
      </c>
      <c r="D5" s="30" t="s">
        <v>39</v>
      </c>
      <c r="E5" s="29" t="s">
        <v>40</v>
      </c>
      <c r="F5" s="29" t="s">
        <v>40</v>
      </c>
      <c r="G5" s="29" t="s">
        <v>40</v>
      </c>
      <c r="H5" s="29" t="s">
        <v>40</v>
      </c>
      <c r="I5" s="29" t="s">
        <v>40</v>
      </c>
      <c r="J5" s="31" t="s">
        <v>39</v>
      </c>
      <c r="K5" s="29" t="s">
        <v>41</v>
      </c>
      <c r="L5" s="183" t="s">
        <v>39</v>
      </c>
    </row>
    <row r="6" spans="1:12" s="78" customFormat="1" ht="18.75" customHeight="1">
      <c r="A6" s="3"/>
      <c r="B6" s="4"/>
      <c r="C6" s="17"/>
      <c r="D6" s="6"/>
      <c r="E6" s="17"/>
      <c r="F6" s="17"/>
      <c r="G6" s="17"/>
      <c r="H6" s="17"/>
      <c r="I6" s="17"/>
      <c r="J6" s="4"/>
      <c r="K6" s="17"/>
      <c r="L6" s="4"/>
    </row>
    <row r="7" spans="1:12" s="78" customFormat="1" ht="18.75" customHeight="1">
      <c r="A7" s="59" t="s">
        <v>42</v>
      </c>
      <c r="B7" s="4"/>
      <c r="C7" s="17"/>
      <c r="D7" s="6"/>
      <c r="E7" s="17"/>
      <c r="F7" s="17"/>
      <c r="G7" s="17"/>
      <c r="H7" s="17"/>
      <c r="I7" s="17"/>
      <c r="J7" s="4"/>
      <c r="K7" s="17"/>
      <c r="L7" s="4"/>
    </row>
    <row r="8" spans="1:12" s="78" customFormat="1" ht="18.75" customHeight="1">
      <c r="A8" s="36" t="s">
        <v>43</v>
      </c>
      <c r="B8" s="4"/>
      <c r="C8" s="191">
        <v>1074</v>
      </c>
      <c r="D8" s="42"/>
      <c r="E8" s="191">
        <f>E9+E10</f>
        <v>-250</v>
      </c>
      <c r="F8" s="191">
        <f>F9+F10</f>
        <v>-68</v>
      </c>
      <c r="G8" s="191">
        <f>G9+G10</f>
        <v>-95</v>
      </c>
      <c r="H8" s="191">
        <v>-352</v>
      </c>
      <c r="I8" s="191">
        <v>-765</v>
      </c>
      <c r="J8" s="18"/>
      <c r="K8" s="191">
        <f>K9+K10</f>
        <v>-307</v>
      </c>
      <c r="L8" s="70"/>
    </row>
    <row r="9" spans="1:12" s="78" customFormat="1" ht="18.75" customHeight="1">
      <c r="A9" s="36" t="s">
        <v>44</v>
      </c>
      <c r="B9" s="4"/>
      <c r="C9" s="192">
        <v>381</v>
      </c>
      <c r="D9" s="178"/>
      <c r="E9" s="192">
        <v>-89</v>
      </c>
      <c r="F9" s="192">
        <v>-23</v>
      </c>
      <c r="G9" s="192">
        <v>-34</v>
      </c>
      <c r="H9" s="192">
        <v>-133</v>
      </c>
      <c r="I9" s="192">
        <v>-279</v>
      </c>
      <c r="J9" s="39"/>
      <c r="K9" s="192">
        <v>-112</v>
      </c>
      <c r="L9" s="70"/>
    </row>
    <row r="10" spans="1:12" s="78" customFormat="1" ht="18.75" customHeight="1">
      <c r="A10" s="115" t="s">
        <v>45</v>
      </c>
      <c r="B10" s="4"/>
      <c r="C10" s="193">
        <v>693</v>
      </c>
      <c r="D10" s="178"/>
      <c r="E10" s="193">
        <v>-161</v>
      </c>
      <c r="F10" s="193">
        <v>-45</v>
      </c>
      <c r="G10" s="193">
        <v>-61</v>
      </c>
      <c r="H10" s="193">
        <v>-219</v>
      </c>
      <c r="I10" s="193">
        <v>-486</v>
      </c>
      <c r="J10" s="39"/>
      <c r="K10" s="193">
        <v>-195</v>
      </c>
      <c r="L10" s="70"/>
    </row>
    <row r="11" spans="1:12" s="78" customFormat="1" ht="18.75" customHeight="1">
      <c r="A11" s="132" t="s">
        <v>46</v>
      </c>
      <c r="B11" s="4"/>
      <c r="C11" s="194">
        <v>0.35</v>
      </c>
      <c r="D11" s="189"/>
      <c r="E11" s="194">
        <f>E9/E8</f>
        <v>0.356</v>
      </c>
      <c r="F11" s="194">
        <f>F9/F8</f>
        <v>0.3382352941176471</v>
      </c>
      <c r="G11" s="194">
        <f>G9/G8</f>
        <v>0.35789473684210527</v>
      </c>
      <c r="H11" s="194">
        <v>0.38</v>
      </c>
      <c r="I11" s="194">
        <v>0.36</v>
      </c>
      <c r="J11" s="133"/>
      <c r="K11" s="194">
        <f>K9/K8</f>
        <v>0.36482084690553745</v>
      </c>
      <c r="L11" s="70"/>
    </row>
    <row r="12" spans="1:12" s="78" customFormat="1" ht="18.75" customHeight="1">
      <c r="A12" s="17"/>
      <c r="B12" s="4"/>
      <c r="C12" s="79"/>
      <c r="D12" s="6"/>
      <c r="E12" s="79"/>
      <c r="F12" s="79"/>
      <c r="G12" s="79"/>
      <c r="H12" s="79"/>
      <c r="I12" s="79"/>
      <c r="J12" s="4"/>
      <c r="K12" s="79"/>
      <c r="L12" s="70"/>
    </row>
    <row r="13" spans="1:12" s="78" customFormat="1" ht="18.75" customHeight="1">
      <c r="A13" s="59" t="s">
        <v>47</v>
      </c>
      <c r="B13" s="4"/>
      <c r="C13" s="17"/>
      <c r="D13" s="6"/>
      <c r="E13" s="17"/>
      <c r="F13" s="17"/>
      <c r="G13" s="17"/>
      <c r="H13" s="17"/>
      <c r="I13" s="17"/>
      <c r="J13" s="4"/>
      <c r="K13" s="17"/>
      <c r="L13" s="70"/>
    </row>
    <row r="14" spans="1:12" s="78" customFormat="1" ht="18.75" customHeight="1">
      <c r="A14" s="36" t="s">
        <v>43</v>
      </c>
      <c r="B14" s="4"/>
      <c r="C14" s="195">
        <v>856</v>
      </c>
      <c r="D14" s="178"/>
      <c r="E14" s="195">
        <f>E15+E16</f>
        <v>20</v>
      </c>
      <c r="F14" s="195">
        <f>F15+F16</f>
        <v>68</v>
      </c>
      <c r="G14" s="195">
        <f>G15+G16</f>
        <v>61</v>
      </c>
      <c r="H14" s="195">
        <v>24</v>
      </c>
      <c r="I14" s="195">
        <v>173</v>
      </c>
      <c r="J14" s="39"/>
      <c r="K14" s="195">
        <f>K15+K16</f>
        <v>-8</v>
      </c>
      <c r="L14" s="70"/>
    </row>
    <row r="15" spans="1:12" s="78" customFormat="1" ht="18.75" customHeight="1">
      <c r="A15" s="36" t="s">
        <v>44</v>
      </c>
      <c r="B15" s="4"/>
      <c r="C15" s="192">
        <v>288</v>
      </c>
      <c r="D15" s="178"/>
      <c r="E15" s="192">
        <v>-3</v>
      </c>
      <c r="F15" s="192">
        <v>27</v>
      </c>
      <c r="G15" s="192">
        <v>32</v>
      </c>
      <c r="H15" s="192">
        <v>5</v>
      </c>
      <c r="I15" s="192">
        <v>61</v>
      </c>
      <c r="J15" s="39"/>
      <c r="K15" s="192">
        <v>-12</v>
      </c>
      <c r="L15" s="70"/>
    </row>
    <row r="16" spans="1:12" s="78" customFormat="1" ht="18.75" customHeight="1">
      <c r="A16" s="115" t="s">
        <v>48</v>
      </c>
      <c r="B16" s="4"/>
      <c r="C16" s="193">
        <v>568</v>
      </c>
      <c r="D16" s="178"/>
      <c r="E16" s="193">
        <v>23</v>
      </c>
      <c r="F16" s="193">
        <v>41</v>
      </c>
      <c r="G16" s="193">
        <v>29</v>
      </c>
      <c r="H16" s="193">
        <v>19</v>
      </c>
      <c r="I16" s="193">
        <v>112</v>
      </c>
      <c r="J16" s="39"/>
      <c r="K16" s="193">
        <v>4</v>
      </c>
      <c r="L16" s="70"/>
    </row>
    <row r="17" spans="1:12" s="78" customFormat="1" ht="18.75" customHeight="1">
      <c r="A17" s="132" t="s">
        <v>46</v>
      </c>
      <c r="B17" s="4"/>
      <c r="C17" s="194">
        <v>0.34</v>
      </c>
      <c r="D17" s="189"/>
      <c r="E17" s="194">
        <f>E15/E14</f>
        <v>-0.15</v>
      </c>
      <c r="F17" s="194">
        <f>F15/F14</f>
        <v>0.39705882352941174</v>
      </c>
      <c r="G17" s="194">
        <v>0.52</v>
      </c>
      <c r="H17" s="194">
        <v>0.21</v>
      </c>
      <c r="I17" s="194">
        <v>0.35</v>
      </c>
      <c r="J17" s="133"/>
      <c r="K17" s="194">
        <f>K15/K14</f>
        <v>1.5</v>
      </c>
      <c r="L17" s="70"/>
    </row>
    <row r="18" spans="1:12" s="78" customFormat="1" ht="18.75" customHeight="1">
      <c r="A18" s="17"/>
      <c r="B18" s="4"/>
      <c r="C18" s="79"/>
      <c r="D18" s="6"/>
      <c r="E18" s="79"/>
      <c r="F18" s="79"/>
      <c r="G18" s="79"/>
      <c r="H18" s="79"/>
      <c r="I18" s="79"/>
      <c r="J18" s="4"/>
      <c r="K18" s="79"/>
      <c r="L18" s="70"/>
    </row>
    <row r="19" spans="1:12" s="78" customFormat="1" ht="18.75" customHeight="1">
      <c r="A19" s="59" t="s">
        <v>49</v>
      </c>
      <c r="B19" s="4"/>
      <c r="C19" s="79"/>
      <c r="D19" s="6"/>
      <c r="E19" s="79"/>
      <c r="F19" s="79"/>
      <c r="G19" s="79"/>
      <c r="H19" s="79"/>
      <c r="I19" s="79"/>
      <c r="J19" s="4"/>
      <c r="K19" s="79"/>
      <c r="L19" s="70"/>
    </row>
    <row r="20" spans="1:12" s="78" customFormat="1" ht="18.75" customHeight="1">
      <c r="A20" s="36" t="s">
        <v>43</v>
      </c>
      <c r="B20" s="4"/>
      <c r="C20" s="195">
        <v>311</v>
      </c>
      <c r="D20" s="178"/>
      <c r="E20" s="195">
        <f>E21+E22</f>
        <v>-25</v>
      </c>
      <c r="F20" s="195">
        <f>F21+F22</f>
        <v>-107</v>
      </c>
      <c r="G20" s="195">
        <f>G21+G22</f>
        <v>-18</v>
      </c>
      <c r="H20" s="195">
        <v>-19</v>
      </c>
      <c r="I20" s="195">
        <v>-169</v>
      </c>
      <c r="J20" s="39"/>
      <c r="K20" s="195">
        <f>K21+K22</f>
        <v>-65</v>
      </c>
      <c r="L20" s="70"/>
    </row>
    <row r="21" spans="1:12" s="78" customFormat="1" ht="18.75" customHeight="1">
      <c r="A21" s="36" t="s">
        <v>44</v>
      </c>
      <c r="B21" s="4"/>
      <c r="C21" s="192">
        <v>76</v>
      </c>
      <c r="D21" s="178"/>
      <c r="E21" s="192">
        <v>-6</v>
      </c>
      <c r="F21" s="192">
        <v>-30</v>
      </c>
      <c r="G21" s="192">
        <v>-7</v>
      </c>
      <c r="H21" s="192">
        <v>-13</v>
      </c>
      <c r="I21" s="192">
        <v>-56</v>
      </c>
      <c r="J21" s="39"/>
      <c r="K21" s="192">
        <v>-17</v>
      </c>
      <c r="L21" s="70"/>
    </row>
    <row r="22" spans="1:12" s="78" customFormat="1" ht="18.75" customHeight="1">
      <c r="A22" s="115" t="s">
        <v>45</v>
      </c>
      <c r="B22" s="4"/>
      <c r="C22" s="193">
        <v>235</v>
      </c>
      <c r="D22" s="178"/>
      <c r="E22" s="193">
        <v>-19</v>
      </c>
      <c r="F22" s="193">
        <v>-77</v>
      </c>
      <c r="G22" s="193">
        <v>-11</v>
      </c>
      <c r="H22" s="193">
        <v>-6</v>
      </c>
      <c r="I22" s="193">
        <v>-113</v>
      </c>
      <c r="J22" s="39"/>
      <c r="K22" s="193">
        <v>-48</v>
      </c>
      <c r="L22" s="70"/>
    </row>
    <row r="23" spans="1:12" s="78" customFormat="1" ht="18.75" customHeight="1">
      <c r="A23" s="132" t="s">
        <v>46</v>
      </c>
      <c r="B23" s="4"/>
      <c r="C23" s="194">
        <v>0.24</v>
      </c>
      <c r="D23" s="189"/>
      <c r="E23" s="194">
        <f>E21/E20</f>
        <v>0.24</v>
      </c>
      <c r="F23" s="194">
        <f>F21/F20</f>
        <v>0.2803738317757009</v>
      </c>
      <c r="G23" s="194">
        <f>G21/G20</f>
        <v>0.3888888888888889</v>
      </c>
      <c r="H23" s="194">
        <v>0.68</v>
      </c>
      <c r="I23" s="194">
        <v>0.33</v>
      </c>
      <c r="J23" s="133"/>
      <c r="K23" s="194">
        <f>K21/K20</f>
        <v>0.26153846153846155</v>
      </c>
      <c r="L23" s="70"/>
    </row>
    <row r="24" spans="1:12" s="78" customFormat="1" ht="18.75" customHeight="1">
      <c r="A24" s="17"/>
      <c r="B24" s="4"/>
      <c r="C24" s="79"/>
      <c r="D24" s="6"/>
      <c r="E24" s="79"/>
      <c r="F24" s="79"/>
      <c r="G24" s="79"/>
      <c r="H24" s="79"/>
      <c r="I24" s="79"/>
      <c r="J24" s="4"/>
      <c r="K24" s="79"/>
      <c r="L24" s="70"/>
    </row>
    <row r="25" spans="1:12" s="78" customFormat="1" ht="18.75" customHeight="1">
      <c r="A25" s="59" t="s">
        <v>50</v>
      </c>
      <c r="B25" s="4"/>
      <c r="C25" s="79"/>
      <c r="D25" s="6"/>
      <c r="E25" s="79"/>
      <c r="F25" s="79"/>
      <c r="G25" s="79"/>
      <c r="H25" s="79"/>
      <c r="I25" s="79"/>
      <c r="J25" s="4"/>
      <c r="K25" s="79"/>
      <c r="L25" s="70"/>
    </row>
    <row r="26" spans="1:12" s="78" customFormat="1" ht="18.75" customHeight="1">
      <c r="A26" s="36" t="s">
        <v>43</v>
      </c>
      <c r="B26" s="4"/>
      <c r="C26" s="195">
        <v>2241</v>
      </c>
      <c r="D26" s="134"/>
      <c r="E26" s="195">
        <f>E20+E14+E8</f>
        <v>-255</v>
      </c>
      <c r="F26" s="195">
        <f>F20+F14+F8</f>
        <v>-107</v>
      </c>
      <c r="G26" s="195">
        <f>G20+G14+G8</f>
        <v>-52</v>
      </c>
      <c r="H26" s="195">
        <v>-347</v>
      </c>
      <c r="I26" s="195">
        <v>-761</v>
      </c>
      <c r="J26" s="23"/>
      <c r="K26" s="195">
        <f>K20+K14+K8</f>
        <v>-380</v>
      </c>
      <c r="L26" s="70"/>
    </row>
    <row r="27" spans="1:12" s="78" customFormat="1" ht="18.75" customHeight="1">
      <c r="A27" s="36" t="s">
        <v>44</v>
      </c>
      <c r="B27" s="4"/>
      <c r="C27" s="192">
        <v>745</v>
      </c>
      <c r="D27" s="190"/>
      <c r="E27" s="192">
        <f>E9+E15+E21</f>
        <v>-98</v>
      </c>
      <c r="F27" s="192">
        <f>F9+F15+F21</f>
        <v>-26</v>
      </c>
      <c r="G27" s="192">
        <f>G9+G15+G21</f>
        <v>-9</v>
      </c>
      <c r="H27" s="192">
        <v>-141</v>
      </c>
      <c r="I27" s="192">
        <v>-274</v>
      </c>
      <c r="J27" s="23"/>
      <c r="K27" s="192">
        <f>K9+K15+K21</f>
        <v>-141</v>
      </c>
      <c r="L27" s="70"/>
    </row>
    <row r="28" spans="1:12" s="78" customFormat="1" ht="18.75" customHeight="1">
      <c r="A28" s="115" t="s">
        <v>45</v>
      </c>
      <c r="B28" s="4"/>
      <c r="C28" s="196">
        <v>1496</v>
      </c>
      <c r="D28" s="42"/>
      <c r="E28" s="196">
        <f>E26-E27</f>
        <v>-157</v>
      </c>
      <c r="F28" s="196">
        <f>F26-F27</f>
        <v>-81</v>
      </c>
      <c r="G28" s="196">
        <f>G26-G27</f>
        <v>-43</v>
      </c>
      <c r="H28" s="196">
        <v>-206</v>
      </c>
      <c r="I28" s="196">
        <v>-487</v>
      </c>
      <c r="J28" s="18"/>
      <c r="K28" s="196">
        <f>K26-K27</f>
        <v>-239</v>
      </c>
      <c r="L28" s="70"/>
    </row>
    <row r="29" spans="1:12" s="78" customFormat="1" ht="18.75" customHeight="1">
      <c r="A29" s="135" t="s">
        <v>46</v>
      </c>
      <c r="B29" s="4"/>
      <c r="C29" s="197">
        <v>0.33</v>
      </c>
      <c r="D29" s="189"/>
      <c r="E29" s="197">
        <f>E27/E26</f>
        <v>0.3843137254901961</v>
      </c>
      <c r="F29" s="197">
        <f>F27/F26</f>
        <v>0.24299065420560748</v>
      </c>
      <c r="G29" s="197">
        <f>G27/G26</f>
        <v>0.17307692307692307</v>
      </c>
      <c r="H29" s="197">
        <v>0.41</v>
      </c>
      <c r="I29" s="197">
        <v>0.36</v>
      </c>
      <c r="J29" s="133"/>
      <c r="K29" s="197">
        <f>K27/K26</f>
        <v>0.37105263157894736</v>
      </c>
      <c r="L29" s="70"/>
    </row>
    <row r="30" spans="1:12" s="78" customFormat="1" ht="18.75" customHeight="1">
      <c r="A30" s="4"/>
      <c r="B30" s="4"/>
      <c r="C30" s="4"/>
      <c r="D30" s="4"/>
      <c r="E30" s="4"/>
      <c r="F30" s="4"/>
      <c r="G30" s="4"/>
      <c r="H30" s="4"/>
      <c r="I30" s="4"/>
      <c r="J30" s="4"/>
      <c r="K30" s="4"/>
      <c r="L30" s="70"/>
    </row>
    <row r="31" spans="1:12" s="78" customFormat="1" ht="18.75" customHeight="1">
      <c r="A31" s="13" t="s">
        <v>51</v>
      </c>
      <c r="B31" s="4"/>
      <c r="C31" s="196">
        <v>2241</v>
      </c>
      <c r="D31" s="42"/>
      <c r="E31" s="196">
        <f>E26</f>
        <v>-255</v>
      </c>
      <c r="F31" s="196">
        <f>F26</f>
        <v>-107</v>
      </c>
      <c r="G31" s="196">
        <f>G26</f>
        <v>-52</v>
      </c>
      <c r="H31" s="196">
        <f>H26</f>
        <v>-347</v>
      </c>
      <c r="I31" s="196">
        <f>I26</f>
        <v>-761</v>
      </c>
      <c r="J31" s="18"/>
      <c r="K31" s="196">
        <f>K26</f>
        <v>-380</v>
      </c>
      <c r="L31" s="70"/>
    </row>
    <row r="32" spans="1:12" s="78" customFormat="1" ht="18.75" customHeight="1">
      <c r="A32" s="15" t="s">
        <v>52</v>
      </c>
      <c r="B32" s="4"/>
      <c r="C32" s="48">
        <v>-745</v>
      </c>
      <c r="D32" s="178"/>
      <c r="E32" s="48">
        <f>-E27</f>
        <v>98</v>
      </c>
      <c r="F32" s="48">
        <f>-F27</f>
        <v>26</v>
      </c>
      <c r="G32" s="48">
        <f>-G27</f>
        <v>9</v>
      </c>
      <c r="H32" s="48">
        <f>-H27</f>
        <v>141</v>
      </c>
      <c r="I32" s="48">
        <f>-I27</f>
        <v>274</v>
      </c>
      <c r="J32" s="70"/>
      <c r="K32" s="48">
        <f>-K27</f>
        <v>141</v>
      </c>
      <c r="L32" s="70"/>
    </row>
    <row r="33" spans="1:12" s="78" customFormat="1" ht="18.75" customHeight="1">
      <c r="A33" s="36" t="s">
        <v>45</v>
      </c>
      <c r="B33" s="4"/>
      <c r="C33" s="198">
        <v>1496</v>
      </c>
      <c r="D33" s="178"/>
      <c r="E33" s="198">
        <f>SUM(E31:E32)</f>
        <v>-157</v>
      </c>
      <c r="F33" s="198">
        <f>SUM(F31:F32)</f>
        <v>-81</v>
      </c>
      <c r="G33" s="198">
        <f>SUM(G31:G32)</f>
        <v>-43</v>
      </c>
      <c r="H33" s="198">
        <f>SUM(H31:H32)</f>
        <v>-206</v>
      </c>
      <c r="I33" s="198">
        <f>SUM(I31:I32)</f>
        <v>-487</v>
      </c>
      <c r="J33" s="39"/>
      <c r="K33" s="198">
        <f>SUM(K31:K32)</f>
        <v>-239</v>
      </c>
      <c r="L33" s="70"/>
    </row>
    <row r="34" spans="1:12" s="78" customFormat="1" ht="18.75" customHeight="1">
      <c r="A34" s="15" t="s">
        <v>53</v>
      </c>
      <c r="B34" s="4"/>
      <c r="C34" s="185"/>
      <c r="D34" s="6"/>
      <c r="E34" s="185"/>
      <c r="F34" s="185"/>
      <c r="G34" s="185"/>
      <c r="H34" s="185"/>
      <c r="I34" s="185"/>
      <c r="J34" s="4"/>
      <c r="K34" s="185"/>
      <c r="L34" s="70"/>
    </row>
    <row r="35" spans="1:12" s="78" customFormat="1" ht="18.75" customHeight="1">
      <c r="A35" s="36" t="s">
        <v>54</v>
      </c>
      <c r="B35" s="4"/>
      <c r="C35" s="19">
        <v>-238</v>
      </c>
      <c r="D35" s="178"/>
      <c r="E35" s="19">
        <v>-47</v>
      </c>
      <c r="F35" s="19">
        <v>-58</v>
      </c>
      <c r="G35" s="19">
        <v>-75</v>
      </c>
      <c r="H35" s="19">
        <v>-87</v>
      </c>
      <c r="I35" s="19">
        <v>-267</v>
      </c>
      <c r="J35" s="39"/>
      <c r="K35" s="19">
        <v>-85</v>
      </c>
      <c r="L35" s="70"/>
    </row>
    <row r="36" spans="1:12" s="78" customFormat="1" ht="18.75" customHeight="1">
      <c r="A36" s="36" t="s">
        <v>55</v>
      </c>
      <c r="B36" s="4"/>
      <c r="C36" s="19">
        <v>-278</v>
      </c>
      <c r="D36" s="178"/>
      <c r="E36" s="19">
        <v>-69</v>
      </c>
      <c r="F36" s="19">
        <v>-60</v>
      </c>
      <c r="G36" s="19">
        <v>-57</v>
      </c>
      <c r="H36" s="19">
        <v>-54</v>
      </c>
      <c r="I36" s="19">
        <v>-240</v>
      </c>
      <c r="J36" s="39"/>
      <c r="K36" s="19">
        <v>-64</v>
      </c>
      <c r="L36" s="70"/>
    </row>
    <row r="37" spans="1:12" s="78" customFormat="1" ht="19.5" customHeight="1">
      <c r="A37" s="36" t="s">
        <v>56</v>
      </c>
      <c r="B37" s="4"/>
      <c r="C37" s="19">
        <v>-65</v>
      </c>
      <c r="D37" s="178"/>
      <c r="E37" s="19">
        <v>-12</v>
      </c>
      <c r="F37" s="19">
        <v>-17</v>
      </c>
      <c r="G37" s="19">
        <v>-12</v>
      </c>
      <c r="H37" s="19">
        <v>-15</v>
      </c>
      <c r="I37" s="19">
        <v>-56</v>
      </c>
      <c r="J37" s="39"/>
      <c r="K37" s="19">
        <v>-13</v>
      </c>
      <c r="L37" s="70"/>
    </row>
    <row r="38" spans="1:12" s="78" customFormat="1" ht="18.75" customHeight="1">
      <c r="A38" s="36" t="s">
        <v>57</v>
      </c>
      <c r="B38" s="4"/>
      <c r="C38" s="19">
        <v>245</v>
      </c>
      <c r="D38" s="178"/>
      <c r="E38" s="19">
        <v>32</v>
      </c>
      <c r="F38" s="19">
        <v>61</v>
      </c>
      <c r="G38" s="19">
        <v>49</v>
      </c>
      <c r="H38" s="19">
        <v>39</v>
      </c>
      <c r="I38" s="19">
        <v>181</v>
      </c>
      <c r="J38" s="39"/>
      <c r="K38" s="19">
        <v>84</v>
      </c>
      <c r="L38" s="70"/>
    </row>
    <row r="39" spans="1:12" s="78" customFormat="1" ht="18.75" customHeight="1">
      <c r="A39" s="15" t="s">
        <v>58</v>
      </c>
      <c r="B39" s="4"/>
      <c r="C39" s="19"/>
      <c r="D39" s="6"/>
      <c r="E39" s="185"/>
      <c r="F39" s="185"/>
      <c r="G39" s="185"/>
      <c r="H39" s="185"/>
      <c r="I39" s="19"/>
      <c r="J39" s="4"/>
      <c r="K39" s="19"/>
      <c r="L39" s="70"/>
    </row>
    <row r="40" spans="1:12" s="78" customFormat="1" ht="18.75" customHeight="1">
      <c r="A40" s="36" t="s">
        <v>59</v>
      </c>
      <c r="B40" s="4"/>
      <c r="C40" s="19">
        <v>-58</v>
      </c>
      <c r="D40" s="178"/>
      <c r="E40" s="199">
        <v>0</v>
      </c>
      <c r="F40" s="199">
        <v>0</v>
      </c>
      <c r="G40" s="19">
        <v>-71</v>
      </c>
      <c r="H40" s="19">
        <v>146</v>
      </c>
      <c r="I40" s="19">
        <v>75</v>
      </c>
      <c r="J40" s="39"/>
      <c r="K40" s="19">
        <v>-40</v>
      </c>
      <c r="L40" s="70"/>
    </row>
    <row r="41" spans="1:12" s="78" customFormat="1" ht="18.75" customHeight="1">
      <c r="A41" s="36" t="s">
        <v>60</v>
      </c>
      <c r="B41" s="4"/>
      <c r="C41" s="19">
        <v>-70</v>
      </c>
      <c r="D41" s="178"/>
      <c r="E41" s="199">
        <v>0</v>
      </c>
      <c r="F41" s="19">
        <v>-28</v>
      </c>
      <c r="G41" s="19">
        <v>-213</v>
      </c>
      <c r="H41" s="19">
        <v>-20</v>
      </c>
      <c r="I41" s="19">
        <v>-261</v>
      </c>
      <c r="J41" s="39"/>
      <c r="K41" s="199">
        <v>0</v>
      </c>
      <c r="L41" s="70"/>
    </row>
    <row r="42" spans="1:12" s="78" customFormat="1" ht="18.75" customHeight="1">
      <c r="A42" s="36" t="s">
        <v>61</v>
      </c>
      <c r="B42" s="4"/>
      <c r="C42" s="199">
        <v>0</v>
      </c>
      <c r="D42" s="178"/>
      <c r="E42" s="199">
        <v>0</v>
      </c>
      <c r="F42" s="199">
        <v>0</v>
      </c>
      <c r="G42" s="19">
        <v>-355</v>
      </c>
      <c r="H42" s="19">
        <v>-220</v>
      </c>
      <c r="I42" s="19">
        <v>-575</v>
      </c>
      <c r="J42" s="39"/>
      <c r="K42" s="199">
        <v>0</v>
      </c>
      <c r="L42" s="70"/>
    </row>
    <row r="43" spans="1:12" s="78" customFormat="1" ht="18.75" customHeight="1">
      <c r="A43" s="36" t="s">
        <v>62</v>
      </c>
      <c r="B43" s="4"/>
      <c r="C43" s="199">
        <v>0</v>
      </c>
      <c r="D43" s="178"/>
      <c r="E43" s="199">
        <v>0</v>
      </c>
      <c r="F43" s="199">
        <v>0</v>
      </c>
      <c r="G43" s="199">
        <v>0</v>
      </c>
      <c r="H43" s="19">
        <v>-340</v>
      </c>
      <c r="I43" s="19">
        <v>-340</v>
      </c>
      <c r="J43" s="39"/>
      <c r="K43" s="199">
        <v>0</v>
      </c>
      <c r="L43" s="70"/>
    </row>
    <row r="44" spans="1:12" s="78" customFormat="1" ht="18.75" customHeight="1">
      <c r="A44" s="36" t="s">
        <v>63</v>
      </c>
      <c r="B44" s="4"/>
      <c r="C44" s="199">
        <v>0</v>
      </c>
      <c r="D44" s="178"/>
      <c r="E44" s="199">
        <v>0</v>
      </c>
      <c r="F44" s="199">
        <v>0</v>
      </c>
      <c r="G44" s="19">
        <v>-8</v>
      </c>
      <c r="H44" s="199">
        <v>0</v>
      </c>
      <c r="I44" s="19">
        <v>-8</v>
      </c>
      <c r="J44" s="39"/>
      <c r="K44" s="199">
        <v>0</v>
      </c>
      <c r="L44" s="70"/>
    </row>
    <row r="45" spans="1:12" s="78" customFormat="1" ht="18.75" customHeight="1">
      <c r="A45" s="36" t="s">
        <v>64</v>
      </c>
      <c r="B45" s="4"/>
      <c r="C45" s="19">
        <v>-63</v>
      </c>
      <c r="D45" s="178"/>
      <c r="E45" s="19">
        <v>-11</v>
      </c>
      <c r="F45" s="19">
        <v>-40</v>
      </c>
      <c r="G45" s="19">
        <v>-12</v>
      </c>
      <c r="H45" s="19">
        <v>-13</v>
      </c>
      <c r="I45" s="19">
        <v>-76</v>
      </c>
      <c r="J45" s="39"/>
      <c r="K45" s="19">
        <v>-30</v>
      </c>
      <c r="L45" s="70"/>
    </row>
    <row r="46" spans="1:12" s="78" customFormat="1" ht="18.75" customHeight="1">
      <c r="A46" s="36" t="s">
        <v>65</v>
      </c>
      <c r="B46" s="4"/>
      <c r="C46" s="199"/>
      <c r="D46" s="178"/>
      <c r="E46" s="19">
        <v>15</v>
      </c>
      <c r="F46" s="19">
        <v>-28</v>
      </c>
      <c r="G46" s="19">
        <v>50</v>
      </c>
      <c r="H46" s="19">
        <v>-5</v>
      </c>
      <c r="I46" s="19">
        <v>32</v>
      </c>
      <c r="J46" s="39"/>
      <c r="K46" s="19">
        <v>-15</v>
      </c>
      <c r="L46" s="70"/>
    </row>
    <row r="47" spans="1:12" s="78" customFormat="1" ht="18.75" customHeight="1">
      <c r="A47" s="36" t="s">
        <v>66</v>
      </c>
      <c r="B47" s="4"/>
      <c r="C47" s="199">
        <v>0</v>
      </c>
      <c r="E47" s="19">
        <v>-27</v>
      </c>
      <c r="F47" s="199">
        <v>0</v>
      </c>
      <c r="G47" s="19">
        <v>-2</v>
      </c>
      <c r="H47" s="19">
        <v>-6</v>
      </c>
      <c r="I47" s="19">
        <v>-35</v>
      </c>
      <c r="J47" s="39"/>
      <c r="K47" s="19">
        <v>-5</v>
      </c>
      <c r="L47" s="70"/>
    </row>
    <row r="48" spans="1:12" s="78" customFormat="1" ht="18.75" customHeight="1">
      <c r="A48" s="36" t="s">
        <v>67</v>
      </c>
      <c r="B48" s="4"/>
      <c r="C48" s="199">
        <v>0</v>
      </c>
      <c r="D48" s="178"/>
      <c r="E48" s="199">
        <v>0</v>
      </c>
      <c r="F48" s="19">
        <v>-135</v>
      </c>
      <c r="G48" s="199">
        <v>0</v>
      </c>
      <c r="H48" s="199">
        <v>0</v>
      </c>
      <c r="I48" s="19">
        <v>-135</v>
      </c>
      <c r="J48" s="39"/>
      <c r="K48" s="199">
        <v>0</v>
      </c>
      <c r="L48" s="70"/>
    </row>
    <row r="49" spans="1:12" s="78" customFormat="1" ht="18.75" customHeight="1">
      <c r="A49" s="36" t="s">
        <v>68</v>
      </c>
      <c r="B49" s="4"/>
      <c r="C49" s="199">
        <v>0</v>
      </c>
      <c r="D49" s="178"/>
      <c r="E49" s="199">
        <v>0</v>
      </c>
      <c r="F49" s="199">
        <v>0</v>
      </c>
      <c r="G49" s="199">
        <v>0</v>
      </c>
      <c r="H49" s="19">
        <v>-12</v>
      </c>
      <c r="I49" s="19">
        <v>-12</v>
      </c>
      <c r="J49" s="39"/>
      <c r="K49" s="199">
        <v>0</v>
      </c>
      <c r="L49" s="70"/>
    </row>
    <row r="50" spans="1:12" s="78" customFormat="1" ht="18.75" customHeight="1">
      <c r="A50" s="81" t="s">
        <v>69</v>
      </c>
      <c r="B50" s="4"/>
      <c r="C50" s="198">
        <v>969</v>
      </c>
      <c r="D50" s="178"/>
      <c r="E50" s="198">
        <f>SUM(E33:E49)</f>
        <v>-276</v>
      </c>
      <c r="F50" s="198">
        <f>SUM(F33:F49)</f>
        <v>-386</v>
      </c>
      <c r="G50" s="198">
        <f>SUM(G33:G49)</f>
        <v>-749</v>
      </c>
      <c r="H50" s="198">
        <f>SUM(H33:H49)</f>
        <v>-793</v>
      </c>
      <c r="I50" s="198">
        <f>SUM(I33:I49)</f>
        <v>-2204</v>
      </c>
      <c r="J50" s="39"/>
      <c r="K50" s="198">
        <f>SUM(K33:K49)</f>
        <v>-407</v>
      </c>
      <c r="L50" s="70"/>
    </row>
    <row r="51" spans="1:12" s="78" customFormat="1" ht="22.5" customHeight="1">
      <c r="A51" s="81" t="s">
        <v>313</v>
      </c>
      <c r="B51" s="4"/>
      <c r="C51" s="48">
        <v>2077</v>
      </c>
      <c r="D51" s="178"/>
      <c r="E51" s="199">
        <v>0</v>
      </c>
      <c r="F51" s="199">
        <v>0</v>
      </c>
      <c r="G51" s="199">
        <v>0</v>
      </c>
      <c r="H51" s="199">
        <v>0</v>
      </c>
      <c r="I51" s="199">
        <v>0</v>
      </c>
      <c r="J51" s="39"/>
      <c r="K51" s="199">
        <v>0</v>
      </c>
      <c r="L51" s="70"/>
    </row>
    <row r="52" spans="1:12" s="78" customFormat="1" ht="18.75" customHeight="1">
      <c r="A52" s="41" t="s">
        <v>70</v>
      </c>
      <c r="B52" s="4"/>
      <c r="C52" s="200">
        <v>3046</v>
      </c>
      <c r="D52" s="42"/>
      <c r="E52" s="200">
        <f>E50+E51</f>
        <v>-276</v>
      </c>
      <c r="F52" s="200">
        <f>F50+F51</f>
        <v>-386</v>
      </c>
      <c r="G52" s="200">
        <f>G50+G51</f>
        <v>-749</v>
      </c>
      <c r="H52" s="200">
        <v>-793</v>
      </c>
      <c r="I52" s="200">
        <v>-2204</v>
      </c>
      <c r="J52" s="26"/>
      <c r="K52" s="200">
        <f>K50+K51</f>
        <v>-407</v>
      </c>
      <c r="L52" s="70"/>
    </row>
    <row r="53" spans="1:15" s="78" customFormat="1" ht="21" customHeight="1">
      <c r="A53" s="137"/>
      <c r="B53" s="4"/>
      <c r="C53" s="116"/>
      <c r="D53" s="116"/>
      <c r="E53" s="116"/>
      <c r="F53" s="116"/>
      <c r="G53" s="116"/>
      <c r="H53" s="116"/>
      <c r="I53" s="116"/>
      <c r="J53" s="116"/>
      <c r="K53" s="116"/>
      <c r="L53" s="70"/>
      <c r="M53" s="70"/>
      <c r="N53" s="70"/>
      <c r="O53" s="70"/>
    </row>
    <row r="54" spans="1:14" s="78" customFormat="1" ht="37.5" customHeight="1">
      <c r="A54" s="296" t="s">
        <v>314</v>
      </c>
      <c r="B54" s="296"/>
      <c r="C54" s="296"/>
      <c r="D54" s="296"/>
      <c r="E54" s="296"/>
      <c r="F54" s="297"/>
      <c r="G54" s="297"/>
      <c r="H54" s="297"/>
      <c r="I54" s="297"/>
      <c r="J54" s="297"/>
      <c r="K54" s="296"/>
      <c r="M54" s="70"/>
      <c r="N54" s="70"/>
    </row>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3">
    <mergeCell ref="A1:K1"/>
    <mergeCell ref="A2:K2"/>
    <mergeCell ref="A54:K54"/>
  </mergeCells>
  <printOptions horizontalCentered="1"/>
  <pageMargins left="0.2" right="0.2" top="0.2" bottom="0.2" header="0.2" footer="0.2"/>
  <pageSetup fitToHeight="1" fitToWidth="1" horizontalDpi="600" verticalDpi="600" orientation="landscape" scale="56" r:id="rId1"/>
  <headerFooter scaleWithDoc="0">
    <oddFooter>&amp;R&amp;P</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Q60"/>
  <sheetViews>
    <sheetView zoomScale="80" zoomScaleNormal="80" zoomScalePageLayoutView="0" workbookViewId="0" topLeftCell="A25">
      <selection activeCell="A37" sqref="A37"/>
    </sheetView>
  </sheetViews>
  <sheetFormatPr defaultColWidth="21.5" defaultRowHeight="12.75"/>
  <cols>
    <col min="1" max="1" width="95.83203125" style="1" bestFit="1" customWidth="1"/>
    <col min="2" max="2" width="3.5" style="1" customWidth="1"/>
    <col min="3" max="3" width="17" style="1" bestFit="1" customWidth="1"/>
    <col min="4" max="4" width="4.33203125" style="1" customWidth="1"/>
    <col min="5" max="8" width="15.16015625" style="1" bestFit="1" customWidth="1"/>
    <col min="9" max="9" width="15.83203125" style="1" bestFit="1" customWidth="1"/>
    <col min="10" max="10" width="4.33203125" style="1" customWidth="1"/>
    <col min="11" max="11" width="14.16015625" style="1" bestFit="1" customWidth="1"/>
    <col min="12" max="17" width="9.83203125" style="1" customWidth="1"/>
    <col min="18" max="16384" width="21.5" style="1" customWidth="1"/>
  </cols>
  <sheetData>
    <row r="1" spans="1:17" s="139" customFormat="1" ht="18.75">
      <c r="A1" s="292" t="s">
        <v>71</v>
      </c>
      <c r="B1" s="293"/>
      <c r="C1" s="293"/>
      <c r="D1" s="293"/>
      <c r="E1" s="294"/>
      <c r="F1" s="294"/>
      <c r="G1" s="294"/>
      <c r="H1" s="295"/>
      <c r="I1" s="295"/>
      <c r="J1" s="295"/>
      <c r="K1" s="293"/>
      <c r="L1" s="2"/>
      <c r="M1" s="2"/>
      <c r="O1" s="2"/>
      <c r="Q1" s="2"/>
    </row>
    <row r="2" spans="1:17" s="139" customFormat="1" ht="18.75">
      <c r="A2" s="292" t="s">
        <v>31</v>
      </c>
      <c r="B2" s="293"/>
      <c r="C2" s="293"/>
      <c r="D2" s="293"/>
      <c r="E2" s="294"/>
      <c r="F2" s="294"/>
      <c r="G2" s="294"/>
      <c r="H2" s="295"/>
      <c r="I2" s="295"/>
      <c r="J2" s="295"/>
      <c r="K2" s="293"/>
      <c r="L2" s="2"/>
      <c r="M2" s="2"/>
      <c r="O2" s="2"/>
      <c r="Q2" s="2"/>
    </row>
    <row r="3" spans="1:17" s="78" customFormat="1" ht="16.5">
      <c r="A3" s="4"/>
      <c r="B3" s="4"/>
      <c r="C3" s="4"/>
      <c r="D3" s="4"/>
      <c r="E3" s="4"/>
      <c r="F3" s="4"/>
      <c r="G3" s="4"/>
      <c r="H3" s="4"/>
      <c r="I3" s="4"/>
      <c r="J3" s="4"/>
      <c r="K3" s="4"/>
      <c r="L3" s="4"/>
      <c r="M3" s="4"/>
      <c r="N3" s="4"/>
      <c r="O3" s="4"/>
      <c r="P3" s="4"/>
      <c r="Q3" s="4"/>
    </row>
    <row r="4" spans="1:17" s="78" customFormat="1" ht="16.5">
      <c r="A4" s="3"/>
      <c r="B4" s="4"/>
      <c r="C4" s="5" t="s">
        <v>32</v>
      </c>
      <c r="D4" s="4"/>
      <c r="E4" s="5" t="s">
        <v>33</v>
      </c>
      <c r="F4" s="5" t="s">
        <v>34</v>
      </c>
      <c r="G4" s="5" t="s">
        <v>35</v>
      </c>
      <c r="H4" s="5" t="s">
        <v>36</v>
      </c>
      <c r="I4" s="5" t="s">
        <v>32</v>
      </c>
      <c r="J4" s="8"/>
      <c r="K4" s="5" t="s">
        <v>33</v>
      </c>
      <c r="L4" s="8"/>
      <c r="M4" s="4"/>
      <c r="N4" s="4"/>
      <c r="O4" s="4"/>
      <c r="P4" s="4"/>
      <c r="Q4" s="4"/>
    </row>
    <row r="5" spans="1:17" s="78" customFormat="1" ht="16.5">
      <c r="A5" s="54" t="s">
        <v>72</v>
      </c>
      <c r="B5" s="183" t="s">
        <v>39</v>
      </c>
      <c r="C5" s="29" t="s">
        <v>38</v>
      </c>
      <c r="D5" s="183" t="s">
        <v>39</v>
      </c>
      <c r="E5" s="29" t="s">
        <v>40</v>
      </c>
      <c r="F5" s="29" t="s">
        <v>40</v>
      </c>
      <c r="G5" s="29" t="s">
        <v>40</v>
      </c>
      <c r="H5" s="29" t="s">
        <v>40</v>
      </c>
      <c r="I5" s="29" t="s">
        <v>40</v>
      </c>
      <c r="J5" s="31" t="s">
        <v>39</v>
      </c>
      <c r="K5" s="29" t="s">
        <v>41</v>
      </c>
      <c r="L5" s="31" t="s">
        <v>39</v>
      </c>
      <c r="M5" s="4"/>
      <c r="N5" s="4"/>
      <c r="O5" s="4"/>
      <c r="P5" s="4"/>
      <c r="Q5" s="4"/>
    </row>
    <row r="6" spans="1:17" s="78" customFormat="1" ht="16.5">
      <c r="A6" s="17"/>
      <c r="B6" s="4"/>
      <c r="C6" s="17"/>
      <c r="D6" s="4"/>
      <c r="E6" s="17"/>
      <c r="F6" s="17"/>
      <c r="G6" s="17"/>
      <c r="H6" s="17"/>
      <c r="I6" s="17"/>
      <c r="J6" s="4"/>
      <c r="K6" s="17"/>
      <c r="L6" s="4"/>
      <c r="M6" s="4"/>
      <c r="N6" s="4"/>
      <c r="O6" s="4"/>
      <c r="P6" s="4"/>
      <c r="Q6" s="4"/>
    </row>
    <row r="7" spans="1:17" s="78" customFormat="1" ht="16.5">
      <c r="A7" s="59" t="s">
        <v>73</v>
      </c>
      <c r="B7" s="4"/>
      <c r="C7" s="17"/>
      <c r="D7" s="4"/>
      <c r="E7" s="17"/>
      <c r="F7" s="17"/>
      <c r="G7" s="17"/>
      <c r="H7" s="17"/>
      <c r="I7" s="17"/>
      <c r="J7" s="4"/>
      <c r="K7" s="17"/>
      <c r="L7" s="4"/>
      <c r="M7" s="4"/>
      <c r="N7" s="4"/>
      <c r="O7" s="4"/>
      <c r="P7" s="4"/>
      <c r="Q7" s="4"/>
    </row>
    <row r="8" spans="1:17" s="78" customFormat="1" ht="16.5">
      <c r="A8" s="36" t="s">
        <v>74</v>
      </c>
      <c r="B8" s="4"/>
      <c r="C8" s="191">
        <v>8736</v>
      </c>
      <c r="D8" s="34"/>
      <c r="E8" s="191">
        <v>1280</v>
      </c>
      <c r="F8" s="191">
        <v>1307</v>
      </c>
      <c r="G8" s="191">
        <v>1300</v>
      </c>
      <c r="H8" s="191">
        <v>1064</v>
      </c>
      <c r="I8" s="191">
        <v>4951</v>
      </c>
      <c r="J8" s="18"/>
      <c r="K8" s="191">
        <v>714</v>
      </c>
      <c r="L8" s="18"/>
      <c r="M8" s="4"/>
      <c r="N8" s="4"/>
      <c r="O8" s="4"/>
      <c r="P8" s="4"/>
      <c r="Q8" s="4"/>
    </row>
    <row r="9" spans="1:17" s="78" customFormat="1" ht="16.5">
      <c r="A9" s="36" t="s">
        <v>75</v>
      </c>
      <c r="B9" s="4"/>
      <c r="C9" s="205">
        <v>2110</v>
      </c>
      <c r="D9" s="70"/>
      <c r="E9" s="205">
        <v>204</v>
      </c>
      <c r="F9" s="205">
        <v>183</v>
      </c>
      <c r="G9" s="205">
        <v>84</v>
      </c>
      <c r="H9" s="205">
        <v>100</v>
      </c>
      <c r="I9" s="205">
        <v>571</v>
      </c>
      <c r="J9" s="39"/>
      <c r="K9" s="205">
        <v>58</v>
      </c>
      <c r="L9" s="18"/>
      <c r="M9" s="4"/>
      <c r="N9" s="4"/>
      <c r="O9" s="4"/>
      <c r="P9" s="4"/>
      <c r="Q9" s="4"/>
    </row>
    <row r="10" spans="1:17" s="78" customFormat="1" ht="16.5">
      <c r="A10" s="36" t="s">
        <v>76</v>
      </c>
      <c r="B10" s="4"/>
      <c r="C10" s="205">
        <v>424</v>
      </c>
      <c r="D10" s="70"/>
      <c r="E10" s="205">
        <v>36</v>
      </c>
      <c r="F10" s="205">
        <v>26</v>
      </c>
      <c r="G10" s="205">
        <v>36</v>
      </c>
      <c r="H10" s="205">
        <v>47</v>
      </c>
      <c r="I10" s="205">
        <v>145</v>
      </c>
      <c r="J10" s="39"/>
      <c r="K10" s="205">
        <v>14</v>
      </c>
      <c r="L10" s="18"/>
      <c r="M10" s="4"/>
      <c r="N10" s="4"/>
      <c r="O10" s="4"/>
      <c r="P10" s="4"/>
      <c r="Q10" s="4"/>
    </row>
    <row r="11" spans="1:17" s="78" customFormat="1" ht="16.5">
      <c r="A11" s="36" t="s">
        <v>77</v>
      </c>
      <c r="B11" s="4"/>
      <c r="C11" s="205">
        <v>-90</v>
      </c>
      <c r="D11" s="70"/>
      <c r="E11" s="205">
        <v>1</v>
      </c>
      <c r="F11" s="205">
        <v>0</v>
      </c>
      <c r="G11" s="205">
        <v>-109</v>
      </c>
      <c r="H11" s="205">
        <v>228</v>
      </c>
      <c r="I11" s="205">
        <v>120</v>
      </c>
      <c r="J11" s="39"/>
      <c r="K11" s="205">
        <v>-60</v>
      </c>
      <c r="L11" s="18"/>
      <c r="M11" s="4"/>
      <c r="N11" s="4"/>
      <c r="O11" s="4"/>
      <c r="P11" s="4"/>
      <c r="Q11" s="4"/>
    </row>
    <row r="12" spans="1:17" s="78" customFormat="1" ht="16.5">
      <c r="A12" s="36" t="s">
        <v>78</v>
      </c>
      <c r="B12" s="4"/>
      <c r="C12" s="206">
        <v>78</v>
      </c>
      <c r="D12" s="70"/>
      <c r="E12" s="206">
        <v>11</v>
      </c>
      <c r="F12" s="206">
        <v>15</v>
      </c>
      <c r="G12" s="206">
        <v>12</v>
      </c>
      <c r="H12" s="206">
        <v>36</v>
      </c>
      <c r="I12" s="206">
        <v>74</v>
      </c>
      <c r="J12" s="39"/>
      <c r="K12" s="206">
        <v>4</v>
      </c>
      <c r="L12" s="18"/>
      <c r="M12" s="4"/>
      <c r="N12" s="4"/>
      <c r="O12" s="4"/>
      <c r="P12" s="4"/>
      <c r="Q12" s="4"/>
    </row>
    <row r="13" spans="1:17" s="78" customFormat="1" ht="16.5">
      <c r="A13" s="47" t="s">
        <v>79</v>
      </c>
      <c r="B13" s="4"/>
      <c r="C13" s="207">
        <v>11258</v>
      </c>
      <c r="D13" s="34"/>
      <c r="E13" s="207">
        <v>1532</v>
      </c>
      <c r="F13" s="207">
        <v>1531</v>
      </c>
      <c r="G13" s="207">
        <v>1323</v>
      </c>
      <c r="H13" s="207">
        <v>1475</v>
      </c>
      <c r="I13" s="207">
        <v>5861</v>
      </c>
      <c r="J13" s="18"/>
      <c r="K13" s="207">
        <v>730</v>
      </c>
      <c r="L13" s="18"/>
      <c r="M13" s="4"/>
      <c r="N13" s="4"/>
      <c r="O13" s="4"/>
      <c r="P13" s="4"/>
      <c r="Q13" s="4"/>
    </row>
    <row r="14" spans="1:17" s="78" customFormat="1" ht="16.5">
      <c r="A14" s="17"/>
      <c r="B14" s="4"/>
      <c r="C14" s="35"/>
      <c r="D14" s="4"/>
      <c r="E14" s="35"/>
      <c r="F14" s="35"/>
      <c r="G14" s="35"/>
      <c r="H14" s="190"/>
      <c r="I14" s="190"/>
      <c r="J14" s="70"/>
      <c r="K14" s="35"/>
      <c r="L14" s="18"/>
      <c r="M14" s="4"/>
      <c r="N14" s="4"/>
      <c r="O14" s="4"/>
      <c r="P14" s="4"/>
      <c r="Q14" s="4"/>
    </row>
    <row r="15" spans="1:17" s="78" customFormat="1" ht="16.5">
      <c r="A15" s="59" t="s">
        <v>80</v>
      </c>
      <c r="B15" s="4"/>
      <c r="C15" s="35"/>
      <c r="D15" s="4"/>
      <c r="E15" s="35"/>
      <c r="F15" s="35"/>
      <c r="G15" s="35"/>
      <c r="H15" s="190"/>
      <c r="I15" s="190"/>
      <c r="J15" s="70"/>
      <c r="K15" s="35"/>
      <c r="L15" s="18"/>
      <c r="M15" s="4"/>
      <c r="N15" s="4"/>
      <c r="O15" s="4"/>
      <c r="P15" s="4"/>
      <c r="Q15" s="4"/>
    </row>
    <row r="16" spans="1:17" s="78" customFormat="1" ht="16.5">
      <c r="A16" s="36" t="s">
        <v>81</v>
      </c>
      <c r="B16" s="4"/>
      <c r="C16" s="205">
        <v>2246</v>
      </c>
      <c r="D16" s="70"/>
      <c r="E16" s="205">
        <v>444</v>
      </c>
      <c r="F16" s="205">
        <v>450</v>
      </c>
      <c r="G16" s="205">
        <v>406</v>
      </c>
      <c r="H16" s="205">
        <v>394</v>
      </c>
      <c r="I16" s="205">
        <v>1694</v>
      </c>
      <c r="J16" s="39"/>
      <c r="K16" s="205">
        <v>328</v>
      </c>
      <c r="L16" s="18"/>
      <c r="M16" s="4"/>
      <c r="N16" s="4"/>
      <c r="O16" s="4"/>
      <c r="P16" s="4"/>
      <c r="Q16" s="4"/>
    </row>
    <row r="17" spans="1:17" s="78" customFormat="1" ht="16.5">
      <c r="A17" s="36" t="s">
        <v>82</v>
      </c>
      <c r="B17" s="4"/>
      <c r="C17" s="205">
        <v>2105</v>
      </c>
      <c r="D17" s="70"/>
      <c r="E17" s="205">
        <v>205</v>
      </c>
      <c r="F17" s="205">
        <v>182</v>
      </c>
      <c r="G17" s="205">
        <v>84</v>
      </c>
      <c r="H17" s="205">
        <v>98</v>
      </c>
      <c r="I17" s="205">
        <v>569</v>
      </c>
      <c r="J17" s="39"/>
      <c r="K17" s="205">
        <v>58</v>
      </c>
      <c r="L17" s="18"/>
      <c r="M17" s="4"/>
      <c r="N17" s="4"/>
      <c r="O17" s="4"/>
      <c r="P17" s="4"/>
      <c r="Q17" s="4"/>
    </row>
    <row r="18" spans="1:17" s="78" customFormat="1" ht="16.5">
      <c r="A18" s="36" t="s">
        <v>83</v>
      </c>
      <c r="B18" s="4"/>
      <c r="C18" s="205">
        <v>462</v>
      </c>
      <c r="D18" s="70"/>
      <c r="E18" s="205">
        <v>107</v>
      </c>
      <c r="F18" s="205">
        <v>81</v>
      </c>
      <c r="G18" s="205">
        <v>93</v>
      </c>
      <c r="H18" s="205">
        <v>157</v>
      </c>
      <c r="I18" s="205">
        <v>438</v>
      </c>
      <c r="J18" s="39"/>
      <c r="K18" s="205">
        <v>109</v>
      </c>
      <c r="L18" s="18"/>
      <c r="M18" s="4"/>
      <c r="N18" s="4"/>
      <c r="O18" s="4"/>
      <c r="P18" s="4"/>
      <c r="Q18" s="4"/>
    </row>
    <row r="19" spans="1:17" s="78" customFormat="1" ht="16.5">
      <c r="A19" s="36" t="s">
        <v>84</v>
      </c>
      <c r="B19" s="4"/>
      <c r="C19" s="205">
        <v>793</v>
      </c>
      <c r="D19" s="70"/>
      <c r="E19" s="205">
        <v>90</v>
      </c>
      <c r="F19" s="205">
        <v>111</v>
      </c>
      <c r="G19" s="205">
        <v>585</v>
      </c>
      <c r="H19" s="205">
        <v>532</v>
      </c>
      <c r="I19" s="205">
        <v>1318</v>
      </c>
      <c r="J19" s="39"/>
      <c r="K19" s="205">
        <v>24</v>
      </c>
      <c r="L19" s="18"/>
      <c r="M19" s="4"/>
      <c r="N19" s="4"/>
      <c r="O19" s="4"/>
      <c r="P19" s="4"/>
      <c r="Q19" s="4"/>
    </row>
    <row r="20" spans="1:17" s="78" customFormat="1" ht="16.5">
      <c r="A20" s="36" t="s">
        <v>85</v>
      </c>
      <c r="B20" s="4"/>
      <c r="C20" s="205">
        <v>2861</v>
      </c>
      <c r="D20" s="70"/>
      <c r="E20" s="205">
        <v>821</v>
      </c>
      <c r="F20" s="205">
        <v>751</v>
      </c>
      <c r="G20" s="205">
        <v>717</v>
      </c>
      <c r="H20" s="205">
        <v>668</v>
      </c>
      <c r="I20" s="205">
        <v>2957</v>
      </c>
      <c r="J20" s="39"/>
      <c r="K20" s="205">
        <v>609</v>
      </c>
      <c r="L20" s="18"/>
      <c r="M20" s="4"/>
      <c r="N20" s="4"/>
      <c r="O20" s="4"/>
      <c r="P20" s="4"/>
      <c r="Q20" s="4"/>
    </row>
    <row r="21" spans="1:17" s="78" customFormat="1" ht="16.5">
      <c r="A21" s="36" t="s">
        <v>86</v>
      </c>
      <c r="B21" s="4"/>
      <c r="C21" s="205">
        <v>132</v>
      </c>
      <c r="D21" s="70"/>
      <c r="E21" s="205">
        <v>0</v>
      </c>
      <c r="F21" s="205">
        <v>44</v>
      </c>
      <c r="G21" s="205">
        <v>337</v>
      </c>
      <c r="H21" s="205">
        <v>371</v>
      </c>
      <c r="I21" s="205">
        <v>752</v>
      </c>
      <c r="J21" s="39"/>
      <c r="K21" s="205">
        <v>1</v>
      </c>
      <c r="L21" s="18"/>
      <c r="M21" s="4"/>
      <c r="N21" s="4"/>
      <c r="O21" s="4"/>
      <c r="P21" s="4"/>
      <c r="Q21" s="4"/>
    </row>
    <row r="22" spans="1:17" s="78" customFormat="1" ht="16.5">
      <c r="A22" s="36" t="s">
        <v>87</v>
      </c>
      <c r="B22" s="4"/>
      <c r="C22" s="205">
        <v>406</v>
      </c>
      <c r="D22" s="70"/>
      <c r="E22" s="205">
        <v>67</v>
      </c>
      <c r="F22" s="205">
        <v>78</v>
      </c>
      <c r="G22" s="205">
        <v>46</v>
      </c>
      <c r="H22" s="205">
        <v>43</v>
      </c>
      <c r="I22" s="205">
        <v>234</v>
      </c>
      <c r="J22" s="39"/>
      <c r="K22" s="205">
        <v>48</v>
      </c>
      <c r="L22" s="18"/>
      <c r="M22" s="4"/>
      <c r="N22" s="4"/>
      <c r="O22" s="4"/>
      <c r="P22" s="4"/>
      <c r="Q22" s="4"/>
    </row>
    <row r="23" spans="1:17" s="78" customFormat="1" ht="16.5">
      <c r="A23" s="36" t="s">
        <v>55</v>
      </c>
      <c r="B23" s="4"/>
      <c r="C23" s="206">
        <v>654</v>
      </c>
      <c r="D23" s="70"/>
      <c r="E23" s="206">
        <v>171</v>
      </c>
      <c r="F23" s="206">
        <v>168</v>
      </c>
      <c r="G23" s="206">
        <v>125</v>
      </c>
      <c r="H23" s="206">
        <v>126</v>
      </c>
      <c r="I23" s="206">
        <v>590</v>
      </c>
      <c r="J23" s="39"/>
      <c r="K23" s="206">
        <v>151</v>
      </c>
      <c r="L23" s="18"/>
      <c r="M23" s="4"/>
      <c r="N23" s="4"/>
      <c r="O23" s="4"/>
      <c r="P23" s="4"/>
      <c r="Q23" s="4"/>
    </row>
    <row r="24" spans="1:17" s="78" customFormat="1" ht="16.5">
      <c r="A24" s="47" t="s">
        <v>88</v>
      </c>
      <c r="B24" s="4"/>
      <c r="C24" s="205">
        <v>9659</v>
      </c>
      <c r="D24" s="70"/>
      <c r="E24" s="205">
        <v>1905</v>
      </c>
      <c r="F24" s="205">
        <v>1865</v>
      </c>
      <c r="G24" s="205">
        <v>2393</v>
      </c>
      <c r="H24" s="205">
        <v>2389</v>
      </c>
      <c r="I24" s="205">
        <v>8552</v>
      </c>
      <c r="J24" s="39"/>
      <c r="K24" s="205">
        <v>1328</v>
      </c>
      <c r="L24" s="18"/>
      <c r="M24" s="4"/>
      <c r="N24" s="4"/>
      <c r="O24" s="4"/>
      <c r="P24" s="4"/>
      <c r="Q24" s="4"/>
    </row>
    <row r="25" spans="1:17" s="78" customFormat="1" ht="16.5">
      <c r="A25" s="59" t="s">
        <v>89</v>
      </c>
      <c r="B25" s="4"/>
      <c r="C25" s="205">
        <v>1599</v>
      </c>
      <c r="D25" s="70"/>
      <c r="E25" s="205">
        <v>-373</v>
      </c>
      <c r="F25" s="205">
        <v>-334</v>
      </c>
      <c r="G25" s="205">
        <v>-1070</v>
      </c>
      <c r="H25" s="205">
        <v>-914</v>
      </c>
      <c r="I25" s="205">
        <v>-2691</v>
      </c>
      <c r="J25" s="39"/>
      <c r="K25" s="205">
        <v>-598</v>
      </c>
      <c r="L25" s="18"/>
      <c r="M25" s="4"/>
      <c r="N25" s="4"/>
      <c r="O25" s="4"/>
      <c r="P25" s="4"/>
      <c r="Q25" s="4"/>
    </row>
    <row r="26" spans="1:17" s="78" customFormat="1" ht="16.5">
      <c r="A26" s="17"/>
      <c r="B26" s="4"/>
      <c r="C26" s="17"/>
      <c r="D26" s="70"/>
      <c r="E26" s="17"/>
      <c r="F26" s="17"/>
      <c r="G26" s="17"/>
      <c r="H26" s="17"/>
      <c r="I26" s="17"/>
      <c r="J26" s="70"/>
      <c r="K26" s="17"/>
      <c r="L26" s="18"/>
      <c r="M26" s="4"/>
      <c r="N26" s="4"/>
      <c r="O26" s="4"/>
      <c r="P26" s="4"/>
      <c r="Q26" s="4"/>
    </row>
    <row r="27" spans="1:17" s="78" customFormat="1" ht="16.5">
      <c r="A27" s="15" t="s">
        <v>54</v>
      </c>
      <c r="B27" s="4"/>
      <c r="C27" s="205">
        <v>-238</v>
      </c>
      <c r="D27" s="70"/>
      <c r="E27" s="205">
        <v>-47</v>
      </c>
      <c r="F27" s="205">
        <v>-58</v>
      </c>
      <c r="G27" s="205">
        <v>-75</v>
      </c>
      <c r="H27" s="205">
        <v>-87</v>
      </c>
      <c r="I27" s="205">
        <v>-267</v>
      </c>
      <c r="J27" s="39"/>
      <c r="K27" s="205">
        <v>-85</v>
      </c>
      <c r="L27" s="18"/>
      <c r="M27" s="4"/>
      <c r="N27" s="4"/>
      <c r="O27" s="4"/>
      <c r="P27" s="4"/>
      <c r="Q27" s="4"/>
    </row>
    <row r="28" spans="1:17" s="78" customFormat="1" ht="16.5">
      <c r="A28" s="59" t="s">
        <v>90</v>
      </c>
      <c r="B28" s="4"/>
      <c r="C28" s="207">
        <v>1361</v>
      </c>
      <c r="D28" s="70"/>
      <c r="E28" s="207">
        <v>-420</v>
      </c>
      <c r="F28" s="207">
        <v>-392</v>
      </c>
      <c r="G28" s="207">
        <v>-1145</v>
      </c>
      <c r="H28" s="207">
        <v>-1001</v>
      </c>
      <c r="I28" s="207">
        <v>-2958</v>
      </c>
      <c r="J28" s="39"/>
      <c r="K28" s="207">
        <v>-683</v>
      </c>
      <c r="L28" s="18"/>
      <c r="M28" s="4"/>
      <c r="N28" s="4"/>
      <c r="O28" s="4"/>
      <c r="P28" s="4"/>
      <c r="Q28" s="4"/>
    </row>
    <row r="29" spans="1:17" s="78" customFormat="1" ht="17.25">
      <c r="A29" s="124"/>
      <c r="B29" s="4"/>
      <c r="C29" s="186"/>
      <c r="D29" s="187"/>
      <c r="E29" s="186"/>
      <c r="F29" s="186"/>
      <c r="G29" s="186"/>
      <c r="H29" s="188"/>
      <c r="I29" s="188"/>
      <c r="J29" s="187"/>
      <c r="K29" s="186"/>
      <c r="L29" s="18"/>
      <c r="M29" s="4"/>
      <c r="N29" s="4"/>
      <c r="O29" s="4"/>
      <c r="P29" s="4"/>
      <c r="Q29" s="4"/>
    </row>
    <row r="30" spans="1:17" s="78" customFormat="1" ht="16.5">
      <c r="A30" s="15" t="s">
        <v>91</v>
      </c>
      <c r="B30" s="4"/>
      <c r="C30" s="35"/>
      <c r="D30" s="4"/>
      <c r="E30" s="35"/>
      <c r="F30" s="35"/>
      <c r="G30" s="35"/>
      <c r="H30" s="190"/>
      <c r="I30" s="190"/>
      <c r="J30" s="70"/>
      <c r="K30" s="35"/>
      <c r="L30" s="18"/>
      <c r="M30" s="4"/>
      <c r="N30" s="4"/>
      <c r="O30" s="4"/>
      <c r="P30" s="4"/>
      <c r="Q30" s="4"/>
    </row>
    <row r="31" spans="1:17" s="78" customFormat="1" ht="16.5">
      <c r="A31" s="36" t="s">
        <v>92</v>
      </c>
      <c r="B31" s="4"/>
      <c r="C31" s="205">
        <v>304</v>
      </c>
      <c r="D31" s="70"/>
      <c r="E31" s="205">
        <v>35</v>
      </c>
      <c r="F31" s="205">
        <v>0</v>
      </c>
      <c r="G31" s="205">
        <v>9</v>
      </c>
      <c r="H31" s="205">
        <v>8</v>
      </c>
      <c r="I31" s="205">
        <v>52</v>
      </c>
      <c r="J31" s="39"/>
      <c r="K31" s="205">
        <v>44</v>
      </c>
      <c r="L31" s="18"/>
      <c r="M31" s="4"/>
      <c r="N31" s="4"/>
      <c r="O31" s="4"/>
      <c r="P31" s="4"/>
      <c r="Q31" s="4"/>
    </row>
    <row r="32" spans="1:17" s="78" customFormat="1" ht="16.5">
      <c r="A32" s="36" t="s">
        <v>93</v>
      </c>
      <c r="B32" s="62"/>
      <c r="C32" s="206">
        <v>88</v>
      </c>
      <c r="D32" s="39"/>
      <c r="E32" s="206">
        <v>-179</v>
      </c>
      <c r="F32" s="206">
        <v>-6</v>
      </c>
      <c r="G32" s="206">
        <v>-405</v>
      </c>
      <c r="H32" s="206">
        <v>-216</v>
      </c>
      <c r="I32" s="206">
        <v>-806</v>
      </c>
      <c r="J32" s="39"/>
      <c r="K32" s="206">
        <v>-320</v>
      </c>
      <c r="L32" s="18"/>
      <c r="M32" s="4"/>
      <c r="N32" s="4"/>
      <c r="O32" s="4"/>
      <c r="P32" s="4"/>
      <c r="Q32" s="4"/>
    </row>
    <row r="33" spans="1:17" s="78" customFormat="1" ht="16.5">
      <c r="A33" s="47" t="s">
        <v>94</v>
      </c>
      <c r="B33" s="62"/>
      <c r="C33" s="205">
        <v>392</v>
      </c>
      <c r="D33" s="39"/>
      <c r="E33" s="205">
        <v>-144</v>
      </c>
      <c r="F33" s="205">
        <v>-6</v>
      </c>
      <c r="G33" s="205">
        <v>-396</v>
      </c>
      <c r="H33" s="205">
        <v>-208</v>
      </c>
      <c r="I33" s="205">
        <v>-754</v>
      </c>
      <c r="J33" s="39"/>
      <c r="K33" s="205">
        <v>-276</v>
      </c>
      <c r="L33" s="18"/>
      <c r="M33" s="4"/>
      <c r="N33" s="4"/>
      <c r="O33" s="4"/>
      <c r="P33" s="4"/>
      <c r="Q33" s="4"/>
    </row>
    <row r="34" spans="1:17" s="78" customFormat="1" ht="17.25">
      <c r="A34" s="125"/>
      <c r="B34" s="4"/>
      <c r="C34" s="17"/>
      <c r="D34" s="187"/>
      <c r="E34" s="17"/>
      <c r="F34" s="17"/>
      <c r="G34" s="17"/>
      <c r="H34" s="17"/>
      <c r="I34" s="17"/>
      <c r="J34" s="187"/>
      <c r="K34" s="17"/>
      <c r="L34" s="18"/>
      <c r="M34" s="4"/>
      <c r="N34" s="4"/>
      <c r="O34" s="4"/>
      <c r="P34" s="4"/>
      <c r="Q34" s="4"/>
    </row>
    <row r="35" spans="1:17" s="78" customFormat="1" ht="16.5">
      <c r="A35" s="59" t="s">
        <v>69</v>
      </c>
      <c r="B35" s="4"/>
      <c r="C35" s="205">
        <v>969</v>
      </c>
      <c r="D35" s="70"/>
      <c r="E35" s="205">
        <v>-276</v>
      </c>
      <c r="F35" s="205">
        <v>-386</v>
      </c>
      <c r="G35" s="205">
        <v>-749</v>
      </c>
      <c r="H35" s="205">
        <v>-793</v>
      </c>
      <c r="I35" s="205">
        <v>-2204</v>
      </c>
      <c r="J35" s="70"/>
      <c r="K35" s="205">
        <v>-407</v>
      </c>
      <c r="L35" s="18"/>
      <c r="M35" s="4"/>
      <c r="N35" s="4"/>
      <c r="O35" s="4"/>
      <c r="P35" s="4"/>
      <c r="Q35" s="4"/>
    </row>
    <row r="36" spans="1:17" s="78" customFormat="1" ht="19.5">
      <c r="A36" s="15" t="s">
        <v>281</v>
      </c>
      <c r="B36" s="4"/>
      <c r="C36" s="206">
        <v>2077</v>
      </c>
      <c r="D36" s="70"/>
      <c r="E36" s="206">
        <v>0</v>
      </c>
      <c r="F36" s="206">
        <v>0</v>
      </c>
      <c r="G36" s="206">
        <v>0</v>
      </c>
      <c r="H36" s="206">
        <v>0</v>
      </c>
      <c r="I36" s="206">
        <v>0</v>
      </c>
      <c r="J36" s="70"/>
      <c r="K36" s="206">
        <v>0</v>
      </c>
      <c r="L36" s="18"/>
      <c r="M36" s="4"/>
      <c r="N36" s="4"/>
      <c r="O36" s="4"/>
      <c r="P36" s="4"/>
      <c r="Q36" s="4"/>
    </row>
    <row r="37" spans="1:17" s="78" customFormat="1" ht="16.5">
      <c r="A37" s="59" t="s">
        <v>95</v>
      </c>
      <c r="B37" s="4"/>
      <c r="C37" s="200">
        <v>3046</v>
      </c>
      <c r="D37" s="34"/>
      <c r="E37" s="200">
        <v>-276</v>
      </c>
      <c r="F37" s="200">
        <v>-386</v>
      </c>
      <c r="G37" s="200">
        <v>-749</v>
      </c>
      <c r="H37" s="200">
        <v>-793</v>
      </c>
      <c r="I37" s="200">
        <v>-2204</v>
      </c>
      <c r="J37" s="26"/>
      <c r="K37" s="200">
        <v>-407</v>
      </c>
      <c r="L37" s="18"/>
      <c r="M37" s="4"/>
      <c r="N37" s="4"/>
      <c r="O37" s="4"/>
      <c r="P37" s="4"/>
      <c r="Q37" s="4"/>
    </row>
    <row r="38" spans="1:17" s="78" customFormat="1" ht="17.25">
      <c r="A38" s="126" t="s">
        <v>96</v>
      </c>
      <c r="B38" s="4"/>
      <c r="C38" s="208">
        <v>0.29</v>
      </c>
      <c r="D38" s="127"/>
      <c r="E38" s="208">
        <f>E33/E28</f>
        <v>0.34285714285714286</v>
      </c>
      <c r="F38" s="208">
        <v>0.02</v>
      </c>
      <c r="G38" s="208">
        <v>0.35</v>
      </c>
      <c r="H38" s="208">
        <v>0.21</v>
      </c>
      <c r="I38" s="208">
        <v>0.25</v>
      </c>
      <c r="J38" s="127"/>
      <c r="K38" s="208">
        <f>K33/K28</f>
        <v>0.404099560761347</v>
      </c>
      <c r="L38" s="18"/>
      <c r="M38" s="4"/>
      <c r="N38" s="4"/>
      <c r="O38" s="4"/>
      <c r="P38" s="4"/>
      <c r="Q38" s="4"/>
    </row>
    <row r="39" spans="1:17" s="78" customFormat="1" ht="16.5">
      <c r="A39" s="4"/>
      <c r="B39" s="4"/>
      <c r="C39" s="70"/>
      <c r="D39" s="4"/>
      <c r="E39" s="46"/>
      <c r="F39" s="46"/>
      <c r="G39" s="46"/>
      <c r="H39" s="46"/>
      <c r="I39" s="46"/>
      <c r="J39" s="70"/>
      <c r="K39" s="70"/>
      <c r="L39" s="18"/>
      <c r="M39" s="4"/>
      <c r="N39" s="4"/>
      <c r="O39" s="4"/>
      <c r="P39" s="4"/>
      <c r="Q39" s="4"/>
    </row>
    <row r="40" spans="1:17" s="78" customFormat="1" ht="16.5">
      <c r="A40" s="13" t="s">
        <v>97</v>
      </c>
      <c r="B40" s="4"/>
      <c r="C40" s="128"/>
      <c r="D40" s="34"/>
      <c r="E40" s="128"/>
      <c r="F40" s="128"/>
      <c r="G40" s="128"/>
      <c r="H40" s="128"/>
      <c r="I40" s="128"/>
      <c r="J40" s="26"/>
      <c r="K40" s="128"/>
      <c r="L40" s="18"/>
      <c r="M40" s="4"/>
      <c r="N40" s="4"/>
      <c r="O40" s="4"/>
      <c r="P40" s="4"/>
      <c r="Q40" s="4"/>
    </row>
    <row r="41" spans="1:17" s="78" customFormat="1" ht="16.5">
      <c r="A41" s="129" t="s">
        <v>98</v>
      </c>
      <c r="B41" s="4"/>
      <c r="C41" s="209">
        <v>1160</v>
      </c>
      <c r="D41" s="34"/>
      <c r="E41" s="209">
        <v>-253</v>
      </c>
      <c r="F41" s="209">
        <v>-155</v>
      </c>
      <c r="G41" s="209">
        <v>-138</v>
      </c>
      <c r="H41" s="209">
        <v>-323</v>
      </c>
      <c r="I41" s="209">
        <v>-869</v>
      </c>
      <c r="J41" s="26"/>
      <c r="K41" s="209">
        <v>-317</v>
      </c>
      <c r="L41" s="18"/>
      <c r="M41" s="4"/>
      <c r="N41" s="4"/>
      <c r="O41" s="4"/>
      <c r="P41" s="4"/>
      <c r="Q41" s="4"/>
    </row>
    <row r="42" spans="1:17" s="78" customFormat="1" ht="16.5">
      <c r="A42" s="118" t="s">
        <v>99</v>
      </c>
      <c r="B42" s="4"/>
      <c r="C42" s="210">
        <v>1729</v>
      </c>
      <c r="D42" s="34"/>
      <c r="E42" s="210">
        <v>-253</v>
      </c>
      <c r="F42" s="210">
        <v>-155</v>
      </c>
      <c r="G42" s="210">
        <v>-138</v>
      </c>
      <c r="H42" s="210">
        <v>-323</v>
      </c>
      <c r="I42" s="210">
        <v>-869</v>
      </c>
      <c r="J42" s="26"/>
      <c r="K42" s="210">
        <v>-317</v>
      </c>
      <c r="L42" s="18"/>
      <c r="M42" s="4"/>
      <c r="N42" s="4"/>
      <c r="O42" s="4"/>
      <c r="P42" s="4"/>
      <c r="Q42" s="4"/>
    </row>
    <row r="43" spans="1:17" s="78" customFormat="1" ht="16.5">
      <c r="A43" s="4"/>
      <c r="B43" s="4"/>
      <c r="C43" s="211"/>
      <c r="D43" s="4"/>
      <c r="E43" s="211"/>
      <c r="F43" s="211"/>
      <c r="G43" s="211"/>
      <c r="H43" s="211"/>
      <c r="I43" s="211"/>
      <c r="J43" s="4"/>
      <c r="K43" s="211"/>
      <c r="L43" s="4"/>
      <c r="M43" s="4"/>
      <c r="N43" s="4"/>
      <c r="O43" s="4"/>
      <c r="P43" s="4"/>
      <c r="Q43" s="4"/>
    </row>
    <row r="44" spans="1:17" s="78" customFormat="1" ht="16.5">
      <c r="A44" s="108" t="s">
        <v>100</v>
      </c>
      <c r="B44" s="4"/>
      <c r="C44" s="3"/>
      <c r="D44" s="4"/>
      <c r="E44" s="3"/>
      <c r="F44" s="3"/>
      <c r="G44" s="3"/>
      <c r="H44" s="108"/>
      <c r="I44" s="108"/>
      <c r="J44" s="4"/>
      <c r="K44" s="3"/>
      <c r="L44" s="4"/>
      <c r="M44" s="4"/>
      <c r="N44" s="4"/>
      <c r="O44" s="4"/>
      <c r="P44" s="4"/>
      <c r="Q44" s="4"/>
    </row>
    <row r="45" spans="1:17" s="78" customFormat="1" ht="16.5">
      <c r="A45" s="129" t="s">
        <v>101</v>
      </c>
      <c r="B45" s="4"/>
      <c r="C45" s="17"/>
      <c r="D45" s="4"/>
      <c r="E45" s="17"/>
      <c r="F45" s="17"/>
      <c r="G45" s="17"/>
      <c r="H45" s="129"/>
      <c r="I45" s="129"/>
      <c r="J45" s="4"/>
      <c r="K45" s="17"/>
      <c r="L45" s="4"/>
      <c r="M45" s="4"/>
      <c r="N45" s="4"/>
      <c r="O45" s="4"/>
      <c r="P45" s="4"/>
      <c r="Q45" s="4"/>
    </row>
    <row r="46" spans="1:17" s="78" customFormat="1" ht="16.5">
      <c r="A46" s="47" t="s">
        <v>102</v>
      </c>
      <c r="B46" s="4"/>
      <c r="C46" s="37">
        <v>680</v>
      </c>
      <c r="D46" s="70"/>
      <c r="E46" s="37">
        <v>675</v>
      </c>
      <c r="F46" s="37">
        <v>677</v>
      </c>
      <c r="G46" s="37">
        <v>677</v>
      </c>
      <c r="H46" s="37">
        <v>678</v>
      </c>
      <c r="I46" s="37">
        <v>677</v>
      </c>
      <c r="J46" s="39"/>
      <c r="K46" s="37">
        <v>730</v>
      </c>
      <c r="L46" s="39"/>
      <c r="M46" s="4"/>
      <c r="N46" s="4"/>
      <c r="O46" s="4"/>
      <c r="P46" s="4"/>
      <c r="Q46" s="4"/>
    </row>
    <row r="47" spans="1:17" s="78" customFormat="1" ht="16.5">
      <c r="A47" s="47" t="s">
        <v>69</v>
      </c>
      <c r="B47" s="4"/>
      <c r="C47" s="212">
        <v>1.42</v>
      </c>
      <c r="D47" s="75"/>
      <c r="E47" s="212">
        <v>-0.41</v>
      </c>
      <c r="F47" s="212">
        <v>-0.57</v>
      </c>
      <c r="G47" s="212">
        <v>-1.11</v>
      </c>
      <c r="H47" s="212">
        <v>-1.17</v>
      </c>
      <c r="I47" s="212">
        <v>-3.26</v>
      </c>
      <c r="J47" s="130"/>
      <c r="K47" s="212">
        <v>-0.56</v>
      </c>
      <c r="L47" s="130"/>
      <c r="M47" s="4"/>
      <c r="N47" s="4"/>
      <c r="O47" s="4"/>
      <c r="P47" s="4"/>
      <c r="Q47" s="4"/>
    </row>
    <row r="48" spans="1:17" s="78" customFormat="1" ht="19.5">
      <c r="A48" s="47" t="s">
        <v>282</v>
      </c>
      <c r="B48" s="4"/>
      <c r="C48" s="212">
        <v>3.06</v>
      </c>
      <c r="D48" s="75"/>
      <c r="E48" s="212">
        <v>0</v>
      </c>
      <c r="F48" s="212">
        <v>0</v>
      </c>
      <c r="G48" s="212">
        <v>0</v>
      </c>
      <c r="H48" s="212">
        <v>0</v>
      </c>
      <c r="I48" s="212">
        <v>0</v>
      </c>
      <c r="J48" s="130"/>
      <c r="K48" s="212">
        <v>0</v>
      </c>
      <c r="L48" s="130"/>
      <c r="M48" s="4"/>
      <c r="N48" s="4"/>
      <c r="O48" s="4"/>
      <c r="P48" s="4"/>
      <c r="Q48" s="4"/>
    </row>
    <row r="49" spans="1:17" s="78" customFormat="1" ht="16.5">
      <c r="A49" s="115" t="s">
        <v>95</v>
      </c>
      <c r="B49" s="4"/>
      <c r="C49" s="212">
        <v>4.48</v>
      </c>
      <c r="D49" s="75"/>
      <c r="E49" s="212">
        <v>-0.41</v>
      </c>
      <c r="F49" s="212">
        <v>-0.57</v>
      </c>
      <c r="G49" s="212">
        <v>-1.11</v>
      </c>
      <c r="H49" s="212">
        <v>-1.17</v>
      </c>
      <c r="I49" s="212">
        <v>-3.26</v>
      </c>
      <c r="J49" s="130"/>
      <c r="K49" s="212">
        <v>-0.56</v>
      </c>
      <c r="L49" s="130"/>
      <c r="M49" s="4"/>
      <c r="N49" s="4"/>
      <c r="O49" s="4"/>
      <c r="P49" s="4"/>
      <c r="Q49" s="4"/>
    </row>
    <row r="50" spans="1:17" s="78" customFormat="1" ht="16.5">
      <c r="A50" s="129" t="s">
        <v>103</v>
      </c>
      <c r="B50" s="4"/>
      <c r="C50" s="17"/>
      <c r="D50" s="4"/>
      <c r="E50" s="17"/>
      <c r="F50" s="17"/>
      <c r="G50" s="17"/>
      <c r="H50" s="17"/>
      <c r="I50" s="17"/>
      <c r="J50" s="4"/>
      <c r="K50" s="17"/>
      <c r="L50" s="4"/>
      <c r="M50" s="4"/>
      <c r="N50" s="4"/>
      <c r="O50" s="4"/>
      <c r="P50" s="4"/>
      <c r="Q50" s="4"/>
    </row>
    <row r="51" spans="1:17" s="78" customFormat="1" ht="16.5">
      <c r="A51" s="47" t="s">
        <v>102</v>
      </c>
      <c r="B51" s="4"/>
      <c r="C51" s="37">
        <v>683</v>
      </c>
      <c r="D51" s="70"/>
      <c r="E51" s="37">
        <v>675</v>
      </c>
      <c r="F51" s="37">
        <v>677</v>
      </c>
      <c r="G51" s="37">
        <v>677</v>
      </c>
      <c r="H51" s="37">
        <v>678</v>
      </c>
      <c r="I51" s="37">
        <v>677</v>
      </c>
      <c r="J51" s="39"/>
      <c r="K51" s="37">
        <v>730</v>
      </c>
      <c r="L51" s="39"/>
      <c r="M51" s="4"/>
      <c r="N51" s="4"/>
      <c r="O51" s="4"/>
      <c r="P51" s="4"/>
      <c r="Q51" s="4"/>
    </row>
    <row r="52" spans="1:17" s="78" customFormat="1" ht="16.5">
      <c r="A52" s="47" t="s">
        <v>69</v>
      </c>
      <c r="B52" s="4"/>
      <c r="C52" s="212">
        <v>1.42</v>
      </c>
      <c r="D52" s="75"/>
      <c r="E52" s="212">
        <v>-0.41</v>
      </c>
      <c r="F52" s="212">
        <v>-0.57</v>
      </c>
      <c r="G52" s="212">
        <v>-1.11</v>
      </c>
      <c r="H52" s="212">
        <v>-1.17</v>
      </c>
      <c r="I52" s="212">
        <v>-3.26</v>
      </c>
      <c r="J52" s="130"/>
      <c r="K52" s="212">
        <v>-0.56</v>
      </c>
      <c r="L52" s="130"/>
      <c r="M52" s="4"/>
      <c r="N52" s="4"/>
      <c r="O52" s="4"/>
      <c r="P52" s="4"/>
      <c r="Q52" s="4"/>
    </row>
    <row r="53" spans="1:17" s="78" customFormat="1" ht="19.5">
      <c r="A53" s="47" t="s">
        <v>282</v>
      </c>
      <c r="B53" s="4"/>
      <c r="C53" s="212">
        <v>3.04</v>
      </c>
      <c r="D53" s="75"/>
      <c r="E53" s="212">
        <v>0</v>
      </c>
      <c r="F53" s="212">
        <v>0</v>
      </c>
      <c r="G53" s="212">
        <v>0</v>
      </c>
      <c r="H53" s="212">
        <v>0</v>
      </c>
      <c r="I53" s="212">
        <v>0</v>
      </c>
      <c r="J53" s="130"/>
      <c r="K53" s="212">
        <v>0</v>
      </c>
      <c r="L53" s="130"/>
      <c r="M53" s="4"/>
      <c r="N53" s="4"/>
      <c r="O53" s="4"/>
      <c r="P53" s="4"/>
      <c r="Q53" s="4"/>
    </row>
    <row r="54" spans="1:17" s="78" customFormat="1" ht="16.5">
      <c r="A54" s="115" t="s">
        <v>95</v>
      </c>
      <c r="B54" s="4"/>
      <c r="C54" s="212">
        <v>4.46</v>
      </c>
      <c r="D54" s="75"/>
      <c r="E54" s="212">
        <v>-0.41</v>
      </c>
      <c r="F54" s="212">
        <v>-0.57</v>
      </c>
      <c r="G54" s="212">
        <v>-1.11</v>
      </c>
      <c r="H54" s="212">
        <v>-1.17</v>
      </c>
      <c r="I54" s="212">
        <v>-3.26</v>
      </c>
      <c r="J54" s="130"/>
      <c r="K54" s="212">
        <v>-0.56</v>
      </c>
      <c r="L54" s="130"/>
      <c r="M54" s="4"/>
      <c r="N54" s="4"/>
      <c r="O54" s="4"/>
      <c r="P54" s="4"/>
      <c r="Q54" s="4"/>
    </row>
    <row r="55" spans="1:17" s="78" customFormat="1" ht="16.5">
      <c r="A55" s="115" t="s">
        <v>98</v>
      </c>
      <c r="B55" s="4"/>
      <c r="C55" s="212">
        <v>1.7</v>
      </c>
      <c r="D55" s="75"/>
      <c r="E55" s="212">
        <v>-0.37</v>
      </c>
      <c r="F55" s="212">
        <v>-0.23</v>
      </c>
      <c r="G55" s="212">
        <v>-0.2</v>
      </c>
      <c r="H55" s="212">
        <v>-0.48</v>
      </c>
      <c r="I55" s="212">
        <v>-1.28</v>
      </c>
      <c r="J55" s="130"/>
      <c r="K55" s="212">
        <v>-0.43</v>
      </c>
      <c r="L55" s="130"/>
      <c r="M55" s="4"/>
      <c r="N55" s="4"/>
      <c r="O55" s="4"/>
      <c r="P55" s="4"/>
      <c r="Q55" s="4"/>
    </row>
    <row r="56" spans="1:17" s="78" customFormat="1" ht="16.5">
      <c r="A56" s="131" t="s">
        <v>99</v>
      </c>
      <c r="B56" s="4"/>
      <c r="C56" s="213">
        <v>2.53</v>
      </c>
      <c r="D56" s="75"/>
      <c r="E56" s="213">
        <v>-0.37</v>
      </c>
      <c r="F56" s="213">
        <v>-0.23</v>
      </c>
      <c r="G56" s="213">
        <v>-0.2</v>
      </c>
      <c r="H56" s="213">
        <v>-0.48</v>
      </c>
      <c r="I56" s="213">
        <v>-1.28</v>
      </c>
      <c r="J56" s="130"/>
      <c r="K56" s="213">
        <v>-0.43</v>
      </c>
      <c r="L56" s="130"/>
      <c r="M56" s="4"/>
      <c r="N56" s="4"/>
      <c r="O56" s="4"/>
      <c r="P56" s="4"/>
      <c r="Q56" s="4"/>
    </row>
    <row r="57" spans="1:17" s="78" customFormat="1" ht="16.5">
      <c r="A57" s="4"/>
      <c r="B57" s="4"/>
      <c r="D57" s="4"/>
      <c r="J57" s="34"/>
      <c r="L57" s="34"/>
      <c r="M57" s="4"/>
      <c r="N57" s="4"/>
      <c r="O57" s="4"/>
      <c r="P57" s="4"/>
      <c r="Q57" s="4"/>
    </row>
    <row r="58" spans="1:17" s="78" customFormat="1" ht="16.5">
      <c r="A58" s="24" t="s">
        <v>104</v>
      </c>
      <c r="B58" s="4"/>
      <c r="C58" s="214">
        <v>0.8</v>
      </c>
      <c r="D58" s="34"/>
      <c r="E58" s="214">
        <v>0.21</v>
      </c>
      <c r="F58" s="214">
        <v>0.21</v>
      </c>
      <c r="G58" s="214">
        <v>0.21</v>
      </c>
      <c r="H58" s="214">
        <v>0.05</v>
      </c>
      <c r="I58" s="214">
        <v>0.68</v>
      </c>
      <c r="J58" s="26"/>
      <c r="K58" s="214">
        <v>0.05</v>
      </c>
      <c r="L58" s="26"/>
      <c r="M58" s="4"/>
      <c r="N58" s="4"/>
      <c r="O58" s="4"/>
      <c r="P58" s="4"/>
      <c r="Q58" s="4"/>
    </row>
    <row r="59" spans="1:17" s="78" customFormat="1" ht="16.5">
      <c r="A59" s="77"/>
      <c r="B59" s="4"/>
      <c r="C59" s="26"/>
      <c r="D59" s="34"/>
      <c r="E59" s="26"/>
      <c r="F59" s="26"/>
      <c r="G59" s="26"/>
      <c r="H59" s="26"/>
      <c r="I59" s="26"/>
      <c r="J59" s="26"/>
      <c r="K59" s="26"/>
      <c r="L59" s="26"/>
      <c r="M59" s="26"/>
      <c r="N59" s="26"/>
      <c r="O59" s="26"/>
      <c r="P59" s="4"/>
      <c r="Q59" s="4"/>
    </row>
    <row r="60" spans="1:17" s="78" customFormat="1" ht="34.5" customHeight="1">
      <c r="A60" s="296" t="s">
        <v>314</v>
      </c>
      <c r="B60" s="297"/>
      <c r="C60" s="296"/>
      <c r="D60" s="296"/>
      <c r="E60" s="296"/>
      <c r="F60" s="296"/>
      <c r="G60" s="296"/>
      <c r="H60" s="297"/>
      <c r="I60" s="297"/>
      <c r="J60" s="297"/>
      <c r="K60" s="296"/>
      <c r="L60" s="4"/>
      <c r="M60" s="4"/>
      <c r="N60" s="34"/>
      <c r="O60" s="4"/>
      <c r="P60" s="34"/>
      <c r="Q60" s="4"/>
    </row>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sheetData>
  <sheetProtection/>
  <mergeCells count="3">
    <mergeCell ref="A1:K1"/>
    <mergeCell ref="A2:K2"/>
    <mergeCell ref="A60:K60"/>
  </mergeCells>
  <printOptions horizontalCentered="1"/>
  <pageMargins left="0.2" right="0.2" top="0.2" bottom="0.2" header="0.2" footer="0.2"/>
  <pageSetup fitToHeight="1" fitToWidth="1" horizontalDpi="600" verticalDpi="600" orientation="landscape" scale="57" r:id="rId1"/>
  <headerFooter scaleWithDoc="0">
    <oddFooter>&amp;R&amp;P</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zoomScale="80" zoomScaleNormal="80" zoomScalePageLayoutView="0" workbookViewId="0" topLeftCell="A1">
      <selection activeCell="A37" sqref="A37"/>
    </sheetView>
  </sheetViews>
  <sheetFormatPr defaultColWidth="21.5" defaultRowHeight="12.75"/>
  <cols>
    <col min="1" max="1" width="86.66015625" style="1" bestFit="1" customWidth="1"/>
    <col min="2" max="2" width="3.5" style="1" customWidth="1"/>
    <col min="3" max="3" width="17" style="1" bestFit="1" customWidth="1"/>
    <col min="4" max="4" width="4.33203125" style="1" customWidth="1"/>
    <col min="5" max="7" width="17" style="1" bestFit="1" customWidth="1"/>
    <col min="8" max="8" width="18.66015625" style="1" bestFit="1" customWidth="1"/>
    <col min="9" max="9" width="4.33203125" style="1" customWidth="1"/>
    <col min="10" max="10" width="17" style="1" bestFit="1" customWidth="1"/>
    <col min="11" max="13" width="9.83203125" style="1" customWidth="1"/>
    <col min="14" max="16384" width="21.5" style="1" customWidth="1"/>
  </cols>
  <sheetData>
    <row r="1" spans="1:12" s="139" customFormat="1" ht="18.75">
      <c r="A1" s="292" t="s">
        <v>105</v>
      </c>
      <c r="B1" s="294"/>
      <c r="C1" s="293"/>
      <c r="D1" s="294"/>
      <c r="E1" s="294"/>
      <c r="F1" s="294"/>
      <c r="G1" s="294"/>
      <c r="H1" s="295"/>
      <c r="I1" s="295"/>
      <c r="J1" s="294"/>
      <c r="K1" s="2"/>
      <c r="L1" s="2"/>
    </row>
    <row r="2" spans="1:12" s="139" customFormat="1" ht="18.75">
      <c r="A2" s="292" t="s">
        <v>31</v>
      </c>
      <c r="B2" s="294"/>
      <c r="C2" s="293"/>
      <c r="D2" s="294"/>
      <c r="E2" s="294"/>
      <c r="F2" s="294"/>
      <c r="G2" s="294"/>
      <c r="H2" s="295"/>
      <c r="I2" s="295"/>
      <c r="J2" s="294"/>
      <c r="K2" s="2"/>
      <c r="L2" s="2"/>
    </row>
    <row r="3" spans="1:13" s="78" customFormat="1" ht="16.5">
      <c r="A3" s="4"/>
      <c r="B3" s="4"/>
      <c r="C3" s="4"/>
      <c r="D3" s="4"/>
      <c r="E3" s="4"/>
      <c r="F3" s="4"/>
      <c r="G3" s="4"/>
      <c r="H3" s="4"/>
      <c r="I3" s="4"/>
      <c r="J3" s="4"/>
      <c r="K3" s="4"/>
      <c r="L3" s="4"/>
      <c r="M3" s="4"/>
    </row>
    <row r="4" spans="1:13" s="78" customFormat="1" ht="16.5">
      <c r="A4" s="3"/>
      <c r="B4" s="4"/>
      <c r="C4" s="5" t="s">
        <v>106</v>
      </c>
      <c r="D4" s="17"/>
      <c r="E4" s="5" t="s">
        <v>107</v>
      </c>
      <c r="F4" s="5" t="s">
        <v>108</v>
      </c>
      <c r="G4" s="5" t="s">
        <v>109</v>
      </c>
      <c r="H4" s="5" t="s">
        <v>110</v>
      </c>
      <c r="I4" s="8"/>
      <c r="J4" s="5" t="s">
        <v>107</v>
      </c>
      <c r="K4" s="4"/>
      <c r="L4" s="4"/>
      <c r="M4" s="4"/>
    </row>
    <row r="5" spans="1:13" s="78" customFormat="1" ht="16.5">
      <c r="A5" s="54" t="s">
        <v>111</v>
      </c>
      <c r="B5" s="4"/>
      <c r="C5" s="29" t="s">
        <v>38</v>
      </c>
      <c r="D5" s="15" t="s">
        <v>39</v>
      </c>
      <c r="E5" s="29" t="s">
        <v>40</v>
      </c>
      <c r="F5" s="29" t="s">
        <v>40</v>
      </c>
      <c r="G5" s="29" t="s">
        <v>40</v>
      </c>
      <c r="H5" s="29" t="s">
        <v>40</v>
      </c>
      <c r="I5" s="31" t="s">
        <v>39</v>
      </c>
      <c r="J5" s="29" t="s">
        <v>41</v>
      </c>
      <c r="K5" s="4"/>
      <c r="L5" s="4"/>
      <c r="M5" s="4"/>
    </row>
    <row r="6" spans="1:13" s="78" customFormat="1" ht="16.5">
      <c r="A6" s="3"/>
      <c r="B6" s="4"/>
      <c r="C6" s="3"/>
      <c r="D6" s="17"/>
      <c r="E6" s="3"/>
      <c r="F6" s="3"/>
      <c r="G6" s="3"/>
      <c r="H6" s="3"/>
      <c r="I6" s="4"/>
      <c r="J6" s="3"/>
      <c r="K6" s="4"/>
      <c r="L6" s="4"/>
      <c r="M6" s="4"/>
    </row>
    <row r="7" spans="1:13" s="78" customFormat="1" ht="16.5">
      <c r="A7" s="59" t="s">
        <v>112</v>
      </c>
      <c r="B7" s="4"/>
      <c r="C7" s="17"/>
      <c r="D7" s="117"/>
      <c r="E7" s="17"/>
      <c r="F7" s="17"/>
      <c r="G7" s="17"/>
      <c r="H7" s="17"/>
      <c r="I7" s="4"/>
      <c r="J7" s="17"/>
      <c r="K7" s="4"/>
      <c r="L7" s="4"/>
      <c r="M7" s="4"/>
    </row>
    <row r="8" spans="1:13" s="78" customFormat="1" ht="16.5">
      <c r="A8" s="36" t="s">
        <v>113</v>
      </c>
      <c r="B8" s="4"/>
      <c r="C8" s="17"/>
      <c r="D8" s="119"/>
      <c r="E8" s="17"/>
      <c r="F8" s="17"/>
      <c r="G8" s="17"/>
      <c r="H8" s="17"/>
      <c r="I8" s="4"/>
      <c r="J8" s="17"/>
      <c r="K8" s="4"/>
      <c r="L8" s="4"/>
      <c r="M8" s="4"/>
    </row>
    <row r="9" spans="1:13" s="78" customFormat="1" ht="16.5">
      <c r="A9" s="47" t="s">
        <v>114</v>
      </c>
      <c r="B9" s="4"/>
      <c r="C9" s="215">
        <v>2398</v>
      </c>
      <c r="D9" s="120"/>
      <c r="E9" s="215">
        <v>1126</v>
      </c>
      <c r="F9" s="215">
        <v>1572</v>
      </c>
      <c r="G9" s="215">
        <v>1680</v>
      </c>
      <c r="H9" s="215">
        <v>1221</v>
      </c>
      <c r="I9" s="18"/>
      <c r="J9" s="215">
        <v>2072</v>
      </c>
      <c r="K9" s="4"/>
      <c r="L9" s="4"/>
      <c r="M9" s="4"/>
    </row>
    <row r="10" spans="1:13" s="78" customFormat="1" ht="16.5">
      <c r="A10" s="47" t="s">
        <v>115</v>
      </c>
      <c r="B10" s="4"/>
      <c r="C10" s="205">
        <v>0</v>
      </c>
      <c r="D10" s="120"/>
      <c r="E10" s="205">
        <v>0</v>
      </c>
      <c r="F10" s="205">
        <v>925</v>
      </c>
      <c r="G10" s="205">
        <v>700</v>
      </c>
      <c r="H10" s="205">
        <v>0</v>
      </c>
      <c r="I10" s="39"/>
      <c r="J10" s="205">
        <v>0</v>
      </c>
      <c r="K10" s="4"/>
      <c r="L10" s="4"/>
      <c r="M10" s="4"/>
    </row>
    <row r="11" spans="1:13" s="78" customFormat="1" ht="16.5">
      <c r="A11" s="47" t="s">
        <v>116</v>
      </c>
      <c r="B11" s="4"/>
      <c r="C11" s="37">
        <v>1729</v>
      </c>
      <c r="D11" s="120"/>
      <c r="E11" s="37">
        <v>1341</v>
      </c>
      <c r="F11" s="37">
        <v>1195</v>
      </c>
      <c r="G11" s="37">
        <v>991</v>
      </c>
      <c r="H11" s="37">
        <v>912</v>
      </c>
      <c r="I11" s="39"/>
      <c r="J11" s="37">
        <v>779</v>
      </c>
      <c r="K11" s="4"/>
      <c r="L11" s="4"/>
      <c r="M11" s="4"/>
    </row>
    <row r="12" spans="1:13" s="78" customFormat="1" ht="16.5">
      <c r="A12" s="47" t="s">
        <v>117</v>
      </c>
      <c r="B12" s="4"/>
      <c r="C12" s="37">
        <v>357</v>
      </c>
      <c r="D12" s="120"/>
      <c r="E12" s="37">
        <v>379</v>
      </c>
      <c r="F12" s="37">
        <v>336</v>
      </c>
      <c r="G12" s="37">
        <v>324</v>
      </c>
      <c r="H12" s="37">
        <v>313</v>
      </c>
      <c r="I12" s="39"/>
      <c r="J12" s="37">
        <v>306</v>
      </c>
      <c r="K12" s="4"/>
      <c r="L12" s="4"/>
      <c r="M12" s="4"/>
    </row>
    <row r="13" spans="1:13" s="78" customFormat="1" ht="16.5">
      <c r="A13" s="47" t="s">
        <v>118</v>
      </c>
      <c r="B13" s="4"/>
      <c r="C13" s="37">
        <v>109</v>
      </c>
      <c r="D13" s="120"/>
      <c r="E13" s="37">
        <v>122</v>
      </c>
      <c r="F13" s="37">
        <v>102</v>
      </c>
      <c r="G13" s="37">
        <v>163</v>
      </c>
      <c r="H13" s="37">
        <v>144</v>
      </c>
      <c r="I13" s="39"/>
      <c r="J13" s="37">
        <v>111</v>
      </c>
      <c r="K13" s="4"/>
      <c r="L13" s="4"/>
      <c r="M13" s="4"/>
    </row>
    <row r="14" spans="1:13" s="78" customFormat="1" ht="16.5">
      <c r="A14" s="81" t="s">
        <v>119</v>
      </c>
      <c r="B14" s="4"/>
      <c r="C14" s="66">
        <v>4593</v>
      </c>
      <c r="D14" s="121"/>
      <c r="E14" s="66">
        <v>2968</v>
      </c>
      <c r="F14" s="66">
        <v>4130</v>
      </c>
      <c r="G14" s="66">
        <v>3858</v>
      </c>
      <c r="H14" s="66">
        <v>2590</v>
      </c>
      <c r="I14" s="39"/>
      <c r="J14" s="66">
        <v>3268</v>
      </c>
      <c r="K14" s="4"/>
      <c r="L14" s="4"/>
      <c r="M14" s="4"/>
    </row>
    <row r="15" spans="1:13" s="78" customFormat="1" ht="16.5">
      <c r="A15" s="119"/>
      <c r="B15" s="4"/>
      <c r="C15" s="17"/>
      <c r="D15" s="119"/>
      <c r="E15" s="6"/>
      <c r="F15" s="6"/>
      <c r="G15" s="6"/>
      <c r="H15" s="6"/>
      <c r="I15" s="4"/>
      <c r="J15" s="17"/>
      <c r="K15" s="4"/>
      <c r="L15" s="4"/>
      <c r="M15" s="4"/>
    </row>
    <row r="16" spans="1:13" s="78" customFormat="1" ht="16.5">
      <c r="A16" s="36" t="s">
        <v>120</v>
      </c>
      <c r="B16" s="4"/>
      <c r="C16" s="37">
        <v>1113</v>
      </c>
      <c r="D16" s="119"/>
      <c r="E16" s="37">
        <v>1100</v>
      </c>
      <c r="F16" s="37">
        <v>1045</v>
      </c>
      <c r="G16" s="37">
        <v>1012</v>
      </c>
      <c r="H16" s="37">
        <v>1003</v>
      </c>
      <c r="I16" s="39"/>
      <c r="J16" s="37">
        <v>959</v>
      </c>
      <c r="K16" s="4"/>
      <c r="L16" s="4"/>
      <c r="M16" s="4"/>
    </row>
    <row r="17" spans="1:13" s="78" customFormat="1" ht="16.5">
      <c r="A17" s="36" t="s">
        <v>121</v>
      </c>
      <c r="B17" s="4"/>
      <c r="C17" s="37">
        <v>29040</v>
      </c>
      <c r="D17" s="119"/>
      <c r="E17" s="37">
        <v>29291</v>
      </c>
      <c r="F17" s="37">
        <v>29121</v>
      </c>
      <c r="G17" s="37">
        <v>27920</v>
      </c>
      <c r="H17" s="37">
        <v>27061</v>
      </c>
      <c r="I17" s="39"/>
      <c r="J17" s="37">
        <v>26737</v>
      </c>
      <c r="K17" s="4"/>
      <c r="L17" s="4"/>
      <c r="M17" s="4"/>
    </row>
    <row r="18" spans="1:13" s="78" customFormat="1" ht="16.5">
      <c r="A18" s="36" t="s">
        <v>122</v>
      </c>
      <c r="B18" s="4"/>
      <c r="C18" s="37">
        <v>459</v>
      </c>
      <c r="D18" s="119"/>
      <c r="E18" s="37">
        <v>459</v>
      </c>
      <c r="F18" s="37">
        <v>459</v>
      </c>
      <c r="G18" s="37">
        <v>457</v>
      </c>
      <c r="H18" s="37">
        <v>115</v>
      </c>
      <c r="I18" s="39"/>
      <c r="J18" s="37">
        <v>115</v>
      </c>
      <c r="K18" s="4"/>
      <c r="L18" s="4"/>
      <c r="M18" s="4"/>
    </row>
    <row r="19" spans="1:13" s="78" customFormat="1" ht="16.5">
      <c r="A19" s="36" t="s">
        <v>123</v>
      </c>
      <c r="B19" s="4"/>
      <c r="C19" s="37">
        <v>778</v>
      </c>
      <c r="D19" s="120"/>
      <c r="E19" s="37">
        <v>918</v>
      </c>
      <c r="F19" s="37">
        <v>1015</v>
      </c>
      <c r="G19" s="37">
        <v>1427</v>
      </c>
      <c r="H19" s="37">
        <v>1542</v>
      </c>
      <c r="I19" s="39"/>
      <c r="J19" s="37">
        <v>1789</v>
      </c>
      <c r="K19" s="4"/>
      <c r="L19" s="4"/>
      <c r="M19" s="4"/>
    </row>
    <row r="20" spans="1:13" s="78" customFormat="1" ht="16.5">
      <c r="A20" s="47" t="s">
        <v>124</v>
      </c>
      <c r="B20" s="4"/>
      <c r="C20" s="216">
        <v>35983</v>
      </c>
      <c r="D20" s="120"/>
      <c r="E20" s="216">
        <v>34736</v>
      </c>
      <c r="F20" s="216">
        <v>35770</v>
      </c>
      <c r="G20" s="216">
        <v>34674</v>
      </c>
      <c r="H20" s="216">
        <v>32311</v>
      </c>
      <c r="I20" s="18"/>
      <c r="J20" s="216">
        <v>32868</v>
      </c>
      <c r="K20" s="4"/>
      <c r="L20" s="4"/>
      <c r="M20" s="4"/>
    </row>
    <row r="21" spans="1:13" s="78" customFormat="1" ht="16.5">
      <c r="A21" s="119"/>
      <c r="B21" s="4"/>
      <c r="C21" s="3"/>
      <c r="D21" s="119"/>
      <c r="E21" s="58"/>
      <c r="F21" s="58"/>
      <c r="G21" s="58"/>
      <c r="H21" s="58"/>
      <c r="I21" s="4"/>
      <c r="J21" s="3"/>
      <c r="K21" s="4"/>
      <c r="L21" s="4"/>
      <c r="M21" s="4"/>
    </row>
    <row r="22" spans="1:13" s="78" customFormat="1" ht="16.5">
      <c r="A22" s="59" t="s">
        <v>125</v>
      </c>
      <c r="B22" s="4"/>
      <c r="C22" s="17"/>
      <c r="D22" s="117"/>
      <c r="E22" s="6"/>
      <c r="F22" s="6"/>
      <c r="G22" s="6"/>
      <c r="H22" s="6"/>
      <c r="I22" s="4"/>
      <c r="J22" s="17"/>
      <c r="K22" s="4"/>
      <c r="L22" s="4"/>
      <c r="M22" s="4"/>
    </row>
    <row r="23" spans="1:13" s="78" customFormat="1" ht="16.5">
      <c r="A23" s="36" t="s">
        <v>126</v>
      </c>
      <c r="B23" s="4"/>
      <c r="C23" s="17"/>
      <c r="D23" s="119"/>
      <c r="E23" s="6"/>
      <c r="F23" s="6"/>
      <c r="G23" s="6"/>
      <c r="H23" s="6"/>
      <c r="I23" s="4"/>
      <c r="J23" s="17"/>
      <c r="K23" s="4"/>
      <c r="L23" s="4"/>
      <c r="M23" s="4"/>
    </row>
    <row r="24" spans="1:13" s="78" customFormat="1" ht="16.5">
      <c r="A24" s="47" t="s">
        <v>127</v>
      </c>
      <c r="B24" s="4"/>
      <c r="C24" s="191">
        <v>2545</v>
      </c>
      <c r="D24" s="120"/>
      <c r="E24" s="191">
        <v>1854</v>
      </c>
      <c r="F24" s="191">
        <v>1507</v>
      </c>
      <c r="G24" s="191">
        <v>1246</v>
      </c>
      <c r="H24" s="191">
        <v>1313</v>
      </c>
      <c r="I24" s="18"/>
      <c r="J24" s="191">
        <v>1084</v>
      </c>
      <c r="K24" s="4"/>
      <c r="L24" s="4"/>
      <c r="M24" s="4"/>
    </row>
    <row r="25" spans="1:13" s="78" customFormat="1" ht="16.5">
      <c r="A25" s="47" t="s">
        <v>128</v>
      </c>
      <c r="B25" s="4"/>
      <c r="C25" s="37">
        <v>191</v>
      </c>
      <c r="D25" s="120"/>
      <c r="E25" s="37">
        <v>127</v>
      </c>
      <c r="F25" s="37">
        <v>119</v>
      </c>
      <c r="G25" s="37">
        <v>138</v>
      </c>
      <c r="H25" s="37">
        <v>133</v>
      </c>
      <c r="I25" s="39"/>
      <c r="J25" s="37">
        <v>79</v>
      </c>
      <c r="K25" s="4"/>
      <c r="L25" s="4"/>
      <c r="M25" s="4"/>
    </row>
    <row r="26" spans="1:13" s="78" customFormat="1" ht="16.5">
      <c r="A26" s="47" t="s">
        <v>129</v>
      </c>
      <c r="B26" s="4"/>
      <c r="C26" s="37">
        <v>285</v>
      </c>
      <c r="D26" s="120"/>
      <c r="E26" s="37">
        <v>260</v>
      </c>
      <c r="F26" s="37">
        <v>156</v>
      </c>
      <c r="G26" s="37">
        <v>143</v>
      </c>
      <c r="H26" s="37">
        <v>132</v>
      </c>
      <c r="I26" s="39"/>
      <c r="J26" s="37">
        <v>151</v>
      </c>
      <c r="K26" s="4"/>
      <c r="L26" s="4"/>
      <c r="M26" s="4"/>
    </row>
    <row r="27" spans="1:13" s="78" customFormat="1" ht="16.5">
      <c r="A27" s="47" t="s">
        <v>131</v>
      </c>
      <c r="B27" s="4"/>
      <c r="C27" s="37">
        <v>1068</v>
      </c>
      <c r="D27" s="120"/>
      <c r="E27" s="37">
        <v>1068</v>
      </c>
      <c r="F27" s="37">
        <v>1035</v>
      </c>
      <c r="G27" s="37">
        <v>1035</v>
      </c>
      <c r="H27" s="37">
        <v>1</v>
      </c>
      <c r="I27" s="39"/>
      <c r="J27" s="37">
        <v>1</v>
      </c>
      <c r="K27" s="4"/>
      <c r="L27" s="4"/>
      <c r="M27" s="4"/>
    </row>
    <row r="28" spans="1:13" s="78" customFormat="1" ht="16.5">
      <c r="A28" s="47" t="s">
        <v>132</v>
      </c>
      <c r="B28" s="4"/>
      <c r="C28" s="37">
        <v>290</v>
      </c>
      <c r="D28" s="120"/>
      <c r="E28" s="37">
        <v>252</v>
      </c>
      <c r="F28" s="37">
        <v>235</v>
      </c>
      <c r="G28" s="37">
        <v>286</v>
      </c>
      <c r="H28" s="37">
        <v>150</v>
      </c>
      <c r="I28" s="39"/>
      <c r="J28" s="37">
        <v>211</v>
      </c>
      <c r="K28" s="4"/>
      <c r="L28" s="4"/>
      <c r="M28" s="4"/>
    </row>
    <row r="29" spans="1:13" s="78" customFormat="1" ht="16.5">
      <c r="A29" s="81" t="s">
        <v>133</v>
      </c>
      <c r="B29" s="4"/>
      <c r="C29" s="66">
        <v>4379</v>
      </c>
      <c r="D29" s="121"/>
      <c r="E29" s="66">
        <v>3561</v>
      </c>
      <c r="F29" s="66">
        <v>3052</v>
      </c>
      <c r="G29" s="66">
        <v>2848</v>
      </c>
      <c r="H29" s="66">
        <v>1729</v>
      </c>
      <c r="I29" s="39"/>
      <c r="J29" s="66">
        <v>1526</v>
      </c>
      <c r="K29" s="4"/>
      <c r="L29" s="4"/>
      <c r="M29" s="4"/>
    </row>
    <row r="30" spans="1:13" s="78" customFormat="1" ht="16.5">
      <c r="A30" s="119"/>
      <c r="B30" s="4"/>
      <c r="C30" s="37"/>
      <c r="D30" s="119"/>
      <c r="E30" s="37"/>
      <c r="F30" s="37"/>
      <c r="G30" s="37"/>
      <c r="H30" s="37"/>
      <c r="I30" s="4"/>
      <c r="J30" s="37"/>
      <c r="K30" s="4"/>
      <c r="L30" s="4"/>
      <c r="M30" s="4"/>
    </row>
    <row r="31" spans="1:13" s="78" customFormat="1" ht="16.5">
      <c r="A31" s="36" t="s">
        <v>134</v>
      </c>
      <c r="B31" s="4"/>
      <c r="C31" s="37">
        <v>5295</v>
      </c>
      <c r="D31" s="119"/>
      <c r="E31" s="37">
        <v>5326</v>
      </c>
      <c r="F31" s="37">
        <v>7321</v>
      </c>
      <c r="G31" s="37">
        <v>7323</v>
      </c>
      <c r="H31" s="37">
        <v>7276</v>
      </c>
      <c r="I31" s="39"/>
      <c r="J31" s="37">
        <v>7280</v>
      </c>
      <c r="K31" s="4"/>
      <c r="L31" s="4"/>
      <c r="M31" s="4"/>
    </row>
    <row r="32" spans="1:13" s="78" customFormat="1" ht="16.5">
      <c r="A32" s="36" t="s">
        <v>130</v>
      </c>
      <c r="B32" s="4"/>
      <c r="C32" s="37">
        <v>2486</v>
      </c>
      <c r="D32" s="119"/>
      <c r="E32" s="37">
        <v>2437</v>
      </c>
      <c r="F32" s="37">
        <v>2531</v>
      </c>
      <c r="G32" s="37">
        <v>2542</v>
      </c>
      <c r="H32" s="37">
        <v>2441</v>
      </c>
      <c r="I32" s="39"/>
      <c r="J32" s="37">
        <v>2368</v>
      </c>
      <c r="K32" s="4"/>
      <c r="L32" s="4"/>
      <c r="M32" s="4"/>
    </row>
    <row r="33" spans="1:13" s="78" customFormat="1" ht="16.5">
      <c r="A33" s="36" t="s">
        <v>135</v>
      </c>
      <c r="B33" s="4"/>
      <c r="C33" s="37">
        <v>598</v>
      </c>
      <c r="D33" s="119"/>
      <c r="E33" s="37">
        <v>515</v>
      </c>
      <c r="F33" s="37">
        <v>438</v>
      </c>
      <c r="G33" s="37">
        <v>436</v>
      </c>
      <c r="H33" s="37">
        <v>403</v>
      </c>
      <c r="I33" s="39"/>
      <c r="J33" s="37">
        <v>446</v>
      </c>
      <c r="K33" s="4"/>
      <c r="L33" s="4"/>
      <c r="M33" s="4"/>
    </row>
    <row r="34" spans="1:13" s="78" customFormat="1" ht="16.5">
      <c r="A34" s="36" t="s">
        <v>136</v>
      </c>
      <c r="B34" s="4"/>
      <c r="C34" s="37">
        <v>1917</v>
      </c>
      <c r="D34" s="119"/>
      <c r="E34" s="37">
        <v>1949</v>
      </c>
      <c r="F34" s="37">
        <v>1963</v>
      </c>
      <c r="G34" s="37">
        <v>1965</v>
      </c>
      <c r="H34" s="37">
        <v>1601</v>
      </c>
      <c r="I34" s="39"/>
      <c r="J34" s="37">
        <v>1614</v>
      </c>
      <c r="K34" s="4"/>
      <c r="L34" s="4"/>
      <c r="M34" s="4"/>
    </row>
    <row r="35" spans="1:13" s="78" customFormat="1" ht="16.5">
      <c r="A35" s="36" t="s">
        <v>137</v>
      </c>
      <c r="B35" s="4"/>
      <c r="C35" s="37">
        <v>288</v>
      </c>
      <c r="D35" s="120"/>
      <c r="E35" s="37">
        <v>288</v>
      </c>
      <c r="F35" s="37">
        <v>247</v>
      </c>
      <c r="G35" s="37">
        <v>225</v>
      </c>
      <c r="H35" s="37">
        <v>308</v>
      </c>
      <c r="I35" s="39"/>
      <c r="J35" s="37">
        <v>283</v>
      </c>
      <c r="K35" s="4"/>
      <c r="L35" s="4"/>
      <c r="M35" s="4"/>
    </row>
    <row r="36" spans="1:13" s="78" customFormat="1" ht="16.5">
      <c r="A36" s="47" t="s">
        <v>138</v>
      </c>
      <c r="B36" s="4"/>
      <c r="C36" s="66">
        <v>14963</v>
      </c>
      <c r="D36" s="120"/>
      <c r="E36" s="66">
        <v>14076</v>
      </c>
      <c r="F36" s="66">
        <v>15552</v>
      </c>
      <c r="G36" s="66">
        <v>15339</v>
      </c>
      <c r="H36" s="66">
        <v>13758</v>
      </c>
      <c r="I36" s="39"/>
      <c r="J36" s="66">
        <v>13517</v>
      </c>
      <c r="K36" s="4"/>
      <c r="L36" s="4"/>
      <c r="M36" s="4"/>
    </row>
    <row r="37" spans="1:13" s="78" customFormat="1" ht="16.5">
      <c r="A37" s="17"/>
      <c r="B37" s="4"/>
      <c r="C37" s="17"/>
      <c r="D37" s="17"/>
      <c r="E37" s="6"/>
      <c r="F37" s="6"/>
      <c r="G37" s="6"/>
      <c r="H37" s="6"/>
      <c r="I37" s="4"/>
      <c r="J37" s="17"/>
      <c r="K37" s="4"/>
      <c r="L37" s="4"/>
      <c r="M37" s="4"/>
    </row>
    <row r="38" spans="1:13" s="78" customFormat="1" ht="16.5">
      <c r="A38" s="59" t="s">
        <v>139</v>
      </c>
      <c r="B38" s="4"/>
      <c r="C38" s="91">
        <v>21020</v>
      </c>
      <c r="D38" s="122"/>
      <c r="E38" s="91">
        <v>20660</v>
      </c>
      <c r="F38" s="91">
        <v>20218</v>
      </c>
      <c r="G38" s="91">
        <v>19335</v>
      </c>
      <c r="H38" s="91">
        <v>18553</v>
      </c>
      <c r="I38" s="39"/>
      <c r="J38" s="91">
        <v>19351</v>
      </c>
      <c r="K38" s="4"/>
      <c r="L38" s="4"/>
      <c r="M38" s="4"/>
    </row>
    <row r="39" spans="1:13" s="78" customFormat="1" ht="16.5">
      <c r="A39" s="74" t="s">
        <v>140</v>
      </c>
      <c r="B39" s="4"/>
      <c r="C39" s="217">
        <f>C36+C38</f>
        <v>35983</v>
      </c>
      <c r="D39" s="119"/>
      <c r="E39" s="217">
        <v>34736</v>
      </c>
      <c r="F39" s="217">
        <v>35770</v>
      </c>
      <c r="G39" s="217">
        <v>34674</v>
      </c>
      <c r="H39" s="217">
        <v>32311</v>
      </c>
      <c r="I39" s="18"/>
      <c r="J39" s="217">
        <v>32868</v>
      </c>
      <c r="K39" s="4"/>
      <c r="L39" s="4"/>
      <c r="M39" s="4"/>
    </row>
    <row r="40" spans="1:13" s="78" customFormat="1" ht="16.5">
      <c r="A40" s="4"/>
      <c r="B40" s="4"/>
      <c r="C40" s="4"/>
      <c r="D40" s="4"/>
      <c r="E40" s="4"/>
      <c r="F40" s="4"/>
      <c r="G40" s="4"/>
      <c r="H40" s="4"/>
      <c r="I40" s="4"/>
      <c r="J40" s="4"/>
      <c r="K40" s="4"/>
      <c r="L40" s="4"/>
      <c r="M40" s="4"/>
    </row>
    <row r="41" spans="1:13" s="78" customFormat="1" ht="16.5">
      <c r="A41" s="112" t="s">
        <v>141</v>
      </c>
      <c r="B41" s="4"/>
      <c r="C41" s="100">
        <v>675</v>
      </c>
      <c r="D41" s="17"/>
      <c r="E41" s="100">
        <v>675</v>
      </c>
      <c r="F41" s="100">
        <v>677</v>
      </c>
      <c r="G41" s="100">
        <v>677</v>
      </c>
      <c r="H41" s="100">
        <v>677</v>
      </c>
      <c r="I41" s="39"/>
      <c r="J41" s="100">
        <v>848</v>
      </c>
      <c r="K41" s="4"/>
      <c r="L41" s="4"/>
      <c r="M41" s="4"/>
    </row>
    <row r="42" spans="1:13" s="78" customFormat="1" ht="16.5">
      <c r="A42" s="112" t="s">
        <v>142</v>
      </c>
      <c r="B42" s="4"/>
      <c r="C42" s="218">
        <f>(C27+C31-C9-C10)/(+C27+C31+C38-C9-C10)</f>
        <v>0.15869521713027818</v>
      </c>
      <c r="D42" s="123"/>
      <c r="E42" s="218">
        <f>(E27+E31-E9-E10)/(+E27+E31+E38-E9-E10)</f>
        <v>0.20317803147176797</v>
      </c>
      <c r="F42" s="218">
        <f>(F27+F31-F9-F10)/(+F27+F31+F38-F9-F10)</f>
        <v>0.22468075315412048</v>
      </c>
      <c r="G42" s="218">
        <f>(G27+G31-G9-G10)/(+G27+G31+G38-G9-G10)</f>
        <v>0.23616323628175245</v>
      </c>
      <c r="H42" s="218">
        <f>(H27+H31-H9-H10)/(+H27+H31+H38-H9-H10)</f>
        <v>0.24608882929009712</v>
      </c>
      <c r="I42" s="28"/>
      <c r="J42" s="218">
        <f>(J27+J31-J9-J10)/(J27+J31+J38-J9-J10)</f>
        <v>0.2120928338762215</v>
      </c>
      <c r="K42" s="4"/>
      <c r="L42" s="4"/>
      <c r="M42" s="4"/>
    </row>
    <row r="43" spans="1:13" s="78" customFormat="1" ht="16.5">
      <c r="A43" s="4"/>
      <c r="B43" s="4"/>
      <c r="C43" s="39"/>
      <c r="D43" s="4"/>
      <c r="E43" s="39"/>
      <c r="F43" s="39"/>
      <c r="G43" s="39"/>
      <c r="H43" s="39"/>
      <c r="I43" s="39"/>
      <c r="J43" s="39"/>
      <c r="K43" s="39"/>
      <c r="L43" s="39"/>
      <c r="M43" s="39"/>
    </row>
    <row r="44" spans="1:13" s="78" customFormat="1" ht="16.5">
      <c r="A44" s="298"/>
      <c r="B44" s="290"/>
      <c r="C44" s="290"/>
      <c r="D44" s="290"/>
      <c r="E44" s="298"/>
      <c r="F44" s="298"/>
      <c r="G44" s="298"/>
      <c r="H44" s="298"/>
      <c r="I44" s="298"/>
      <c r="J44" s="290"/>
      <c r="K44" s="298"/>
      <c r="L44" s="298"/>
      <c r="M44" s="290"/>
    </row>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sheetData>
  <sheetProtection/>
  <mergeCells count="3">
    <mergeCell ref="A1:J1"/>
    <mergeCell ref="A2:J2"/>
    <mergeCell ref="A44:M44"/>
  </mergeCells>
  <printOptions horizontalCentered="1"/>
  <pageMargins left="0.2" right="0.2" top="0.2" bottom="0.2" header="0.2" footer="0.2"/>
  <pageSetup fitToHeight="1" fitToWidth="1" horizontalDpi="600" verticalDpi="600" orientation="landscape" scale="74" r:id="rId1"/>
  <headerFooter scaleWithDoc="0">
    <oddFooter>&amp;R&amp;P</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O58"/>
  <sheetViews>
    <sheetView zoomScale="80" zoomScaleNormal="80" zoomScalePageLayoutView="0" workbookViewId="0" topLeftCell="A1">
      <selection activeCell="E35" sqref="E35"/>
    </sheetView>
  </sheetViews>
  <sheetFormatPr defaultColWidth="21.5" defaultRowHeight="12.75"/>
  <cols>
    <col min="1" max="1" width="85.5" style="1" customWidth="1"/>
    <col min="2" max="2" width="3.5" style="1" customWidth="1"/>
    <col min="3" max="3" width="16.83203125" style="1" customWidth="1"/>
    <col min="4" max="4" width="3.5" style="1" customWidth="1"/>
    <col min="5" max="6" width="16.83203125" style="1" customWidth="1"/>
    <col min="7" max="8" width="17.33203125" style="1" customWidth="1"/>
    <col min="9" max="9" width="4.5" style="1" customWidth="1"/>
    <col min="10" max="10" width="15.16015625" style="1" customWidth="1"/>
    <col min="11" max="15" width="9.83203125" style="1" customWidth="1"/>
    <col min="16" max="16384" width="21.5" style="1" customWidth="1"/>
  </cols>
  <sheetData>
    <row r="1" spans="1:14" s="139" customFormat="1" ht="18.75">
      <c r="A1" s="292" t="s">
        <v>143</v>
      </c>
      <c r="B1" s="293"/>
      <c r="C1" s="294"/>
      <c r="D1" s="293"/>
      <c r="E1" s="294"/>
      <c r="F1" s="294"/>
      <c r="G1" s="294"/>
      <c r="H1" s="295"/>
      <c r="I1" s="294"/>
      <c r="J1" s="294"/>
      <c r="K1" s="2"/>
      <c r="L1" s="2"/>
      <c r="M1" s="2"/>
      <c r="N1" s="2"/>
    </row>
    <row r="2" spans="1:14" s="139" customFormat="1" ht="18.75">
      <c r="A2" s="292" t="s">
        <v>31</v>
      </c>
      <c r="B2" s="295"/>
      <c r="C2" s="294"/>
      <c r="D2" s="295"/>
      <c r="E2" s="295"/>
      <c r="F2" s="295"/>
      <c r="G2" s="295"/>
      <c r="H2" s="295"/>
      <c r="I2" s="294"/>
      <c r="J2" s="295"/>
      <c r="K2" s="2"/>
      <c r="L2" s="2"/>
      <c r="M2" s="2"/>
      <c r="N2" s="2"/>
    </row>
    <row r="3" spans="1:13" s="78" customFormat="1" ht="16.5">
      <c r="A3" s="4"/>
      <c r="B3" s="4"/>
      <c r="C3" s="4"/>
      <c r="D3" s="4"/>
      <c r="E3" s="4"/>
      <c r="F3" s="4"/>
      <c r="G3" s="4"/>
      <c r="H3" s="4"/>
      <c r="I3" s="4"/>
      <c r="J3" s="4"/>
      <c r="K3" s="4"/>
      <c r="L3" s="4"/>
      <c r="M3" s="4"/>
    </row>
    <row r="4" spans="1:13" s="78" customFormat="1" ht="16.5">
      <c r="A4" s="3"/>
      <c r="B4" s="4"/>
      <c r="C4" s="5" t="s">
        <v>106</v>
      </c>
      <c r="D4" s="17"/>
      <c r="E4" s="5" t="s">
        <v>107</v>
      </c>
      <c r="F4" s="5" t="s">
        <v>108</v>
      </c>
      <c r="G4" s="5" t="s">
        <v>109</v>
      </c>
      <c r="H4" s="5" t="s">
        <v>110</v>
      </c>
      <c r="I4" s="8"/>
      <c r="J4" s="5" t="s">
        <v>144</v>
      </c>
      <c r="K4" s="4"/>
      <c r="L4" s="4"/>
      <c r="M4" s="4"/>
    </row>
    <row r="5" spans="1:13" s="78" customFormat="1" ht="16.5">
      <c r="A5" s="9" t="s">
        <v>111</v>
      </c>
      <c r="B5" s="183" t="s">
        <v>39</v>
      </c>
      <c r="C5" s="29" t="s">
        <v>38</v>
      </c>
      <c r="D5" s="175" t="s">
        <v>39</v>
      </c>
      <c r="E5" s="29" t="s">
        <v>40</v>
      </c>
      <c r="F5" s="29" t="s">
        <v>40</v>
      </c>
      <c r="G5" s="29" t="s">
        <v>40</v>
      </c>
      <c r="H5" s="29" t="s">
        <v>40</v>
      </c>
      <c r="I5" s="31" t="s">
        <v>39</v>
      </c>
      <c r="J5" s="29" t="s">
        <v>41</v>
      </c>
      <c r="K5" s="4"/>
      <c r="L5" s="4"/>
      <c r="M5" s="4"/>
    </row>
    <row r="6" spans="1:13" s="78" customFormat="1" ht="16.5">
      <c r="A6" s="17"/>
      <c r="B6" s="4"/>
      <c r="C6" s="3"/>
      <c r="D6" s="17"/>
      <c r="E6" s="3"/>
      <c r="F6" s="3"/>
      <c r="G6" s="3"/>
      <c r="H6" s="3"/>
      <c r="I6" s="4"/>
      <c r="J6" s="3"/>
      <c r="K6" s="4"/>
      <c r="L6" s="4"/>
      <c r="M6" s="4"/>
    </row>
    <row r="7" spans="1:13" s="78" customFormat="1" ht="16.5">
      <c r="A7" s="59" t="s">
        <v>145</v>
      </c>
      <c r="B7" s="4"/>
      <c r="C7" s="17"/>
      <c r="D7" s="17"/>
      <c r="E7" s="17"/>
      <c r="F7" s="17"/>
      <c r="G7" s="17"/>
      <c r="H7" s="17"/>
      <c r="I7" s="4"/>
      <c r="J7" s="17"/>
      <c r="K7" s="4"/>
      <c r="L7" s="4"/>
      <c r="M7" s="4"/>
    </row>
    <row r="8" spans="1:13" s="78" customFormat="1" ht="16.5">
      <c r="A8" s="15" t="s">
        <v>70</v>
      </c>
      <c r="B8" s="184"/>
      <c r="C8" s="16">
        <v>3046</v>
      </c>
      <c r="D8" s="16"/>
      <c r="E8" s="16">
        <v>-276</v>
      </c>
      <c r="F8" s="16">
        <v>-662</v>
      </c>
      <c r="G8" s="16">
        <v>-1411</v>
      </c>
      <c r="H8" s="16">
        <v>-2204</v>
      </c>
      <c r="I8" s="18"/>
      <c r="J8" s="16">
        <v>-407</v>
      </c>
      <c r="K8" s="4"/>
      <c r="L8" s="4"/>
      <c r="M8" s="4"/>
    </row>
    <row r="9" spans="1:13" s="78" customFormat="1" ht="16.5">
      <c r="A9" s="15" t="s">
        <v>146</v>
      </c>
      <c r="B9" s="184"/>
      <c r="C9" s="185"/>
      <c r="D9" s="185"/>
      <c r="E9" s="185"/>
      <c r="F9" s="185"/>
      <c r="G9" s="185"/>
      <c r="H9" s="185"/>
      <c r="I9" s="184"/>
      <c r="J9" s="185"/>
      <c r="K9" s="4"/>
      <c r="L9" s="4"/>
      <c r="M9" s="4"/>
    </row>
    <row r="10" spans="1:13" s="78" customFormat="1" ht="16.5">
      <c r="A10" s="36" t="s">
        <v>147</v>
      </c>
      <c r="B10" s="184"/>
      <c r="C10" s="185"/>
      <c r="D10" s="185"/>
      <c r="E10" s="185"/>
      <c r="F10" s="185"/>
      <c r="G10" s="185"/>
      <c r="H10" s="185"/>
      <c r="I10" s="184"/>
      <c r="J10" s="185"/>
      <c r="K10" s="4"/>
      <c r="L10" s="4"/>
      <c r="M10" s="4"/>
    </row>
    <row r="11" spans="1:13" s="78" customFormat="1" ht="19.5">
      <c r="A11" s="47" t="s">
        <v>280</v>
      </c>
      <c r="B11" s="39"/>
      <c r="C11" s="19">
        <v>-2077</v>
      </c>
      <c r="D11" s="19"/>
      <c r="E11" s="205">
        <v>0</v>
      </c>
      <c r="F11" s="205">
        <v>0</v>
      </c>
      <c r="G11" s="205">
        <v>0</v>
      </c>
      <c r="H11" s="205">
        <v>0</v>
      </c>
      <c r="I11" s="39"/>
      <c r="J11" s="205">
        <v>0</v>
      </c>
      <c r="K11" s="4"/>
      <c r="L11" s="4"/>
      <c r="M11" s="4"/>
    </row>
    <row r="12" spans="1:13" s="78" customFormat="1" ht="16.5">
      <c r="A12" s="47" t="s">
        <v>130</v>
      </c>
      <c r="B12" s="184"/>
      <c r="C12" s="19">
        <v>88</v>
      </c>
      <c r="D12" s="19"/>
      <c r="E12" s="19">
        <v>-179</v>
      </c>
      <c r="F12" s="19">
        <v>-185</v>
      </c>
      <c r="G12" s="19">
        <v>-590</v>
      </c>
      <c r="H12" s="19">
        <v>-806</v>
      </c>
      <c r="I12" s="39"/>
      <c r="J12" s="19">
        <v>-320</v>
      </c>
      <c r="K12" s="4"/>
      <c r="L12" s="4"/>
      <c r="M12" s="4"/>
    </row>
    <row r="13" spans="1:13" s="78" customFormat="1" ht="16.5">
      <c r="A13" s="47" t="s">
        <v>85</v>
      </c>
      <c r="B13" s="184"/>
      <c r="C13" s="19">
        <v>2861</v>
      </c>
      <c r="D13" s="19"/>
      <c r="E13" s="19">
        <v>821</v>
      </c>
      <c r="F13" s="19">
        <v>1572</v>
      </c>
      <c r="G13" s="19">
        <v>2289</v>
      </c>
      <c r="H13" s="19">
        <v>2957</v>
      </c>
      <c r="I13" s="39"/>
      <c r="J13" s="19">
        <v>609</v>
      </c>
      <c r="K13" s="4"/>
      <c r="L13" s="4"/>
      <c r="M13" s="4"/>
    </row>
    <row r="14" spans="1:13" s="78" customFormat="1" ht="16.5">
      <c r="A14" s="47" t="s">
        <v>86</v>
      </c>
      <c r="B14" s="184"/>
      <c r="C14" s="19">
        <v>132</v>
      </c>
      <c r="D14" s="19"/>
      <c r="E14" s="205">
        <v>0</v>
      </c>
      <c r="F14" s="19">
        <v>44</v>
      </c>
      <c r="G14" s="19">
        <v>381</v>
      </c>
      <c r="H14" s="19">
        <v>752</v>
      </c>
      <c r="I14" s="39"/>
      <c r="J14" s="19">
        <v>1</v>
      </c>
      <c r="K14" s="4"/>
      <c r="L14" s="4"/>
      <c r="M14" s="4"/>
    </row>
    <row r="15" spans="1:13" s="78" customFormat="1" ht="16.5">
      <c r="A15" s="47" t="s">
        <v>148</v>
      </c>
      <c r="B15" s="184"/>
      <c r="C15" s="19">
        <v>623</v>
      </c>
      <c r="D15" s="19"/>
      <c r="E15" s="19">
        <v>67</v>
      </c>
      <c r="F15" s="19">
        <v>148</v>
      </c>
      <c r="G15" s="19">
        <v>708</v>
      </c>
      <c r="H15" s="19">
        <v>1214</v>
      </c>
      <c r="I15" s="39"/>
      <c r="J15" s="19">
        <v>11</v>
      </c>
      <c r="K15" s="4"/>
      <c r="L15" s="4"/>
      <c r="M15" s="4"/>
    </row>
    <row r="16" spans="1:13" s="78" customFormat="1" ht="16.5">
      <c r="A16" s="47" t="s">
        <v>149</v>
      </c>
      <c r="B16" s="184"/>
      <c r="C16" s="19">
        <v>90</v>
      </c>
      <c r="D16" s="19"/>
      <c r="E16" s="19">
        <v>-1</v>
      </c>
      <c r="F16" s="19">
        <v>-1</v>
      </c>
      <c r="G16" s="19">
        <v>108</v>
      </c>
      <c r="H16" s="19">
        <v>-120</v>
      </c>
      <c r="I16" s="39"/>
      <c r="J16" s="19">
        <v>60</v>
      </c>
      <c r="K16" s="4"/>
      <c r="L16" s="4"/>
      <c r="M16" s="4"/>
    </row>
    <row r="17" spans="1:13" s="78" customFormat="1" ht="16.5">
      <c r="A17" s="47" t="s">
        <v>150</v>
      </c>
      <c r="B17" s="184"/>
      <c r="C17" s="19"/>
      <c r="D17" s="19"/>
      <c r="E17" s="19"/>
      <c r="F17" s="19"/>
      <c r="G17" s="19"/>
      <c r="H17" s="19"/>
      <c r="I17" s="39"/>
      <c r="J17" s="19"/>
      <c r="K17" s="4"/>
      <c r="L17" s="4"/>
      <c r="M17" s="4"/>
    </row>
    <row r="18" spans="1:13" s="78" customFormat="1" ht="16.5">
      <c r="A18" s="114" t="s">
        <v>151</v>
      </c>
      <c r="B18" s="184"/>
      <c r="C18" s="19">
        <v>119</v>
      </c>
      <c r="D18" s="19"/>
      <c r="E18" s="19">
        <v>388</v>
      </c>
      <c r="F18" s="19">
        <v>534</v>
      </c>
      <c r="G18" s="19">
        <v>738</v>
      </c>
      <c r="H18" s="19">
        <v>817</v>
      </c>
      <c r="I18" s="39"/>
      <c r="J18" s="19">
        <v>133</v>
      </c>
      <c r="K18" s="4"/>
      <c r="L18" s="4"/>
      <c r="M18" s="4"/>
    </row>
    <row r="19" spans="1:13" s="78" customFormat="1" ht="16.5">
      <c r="A19" s="114" t="s">
        <v>117</v>
      </c>
      <c r="B19" s="184"/>
      <c r="C19" s="19">
        <v>-11</v>
      </c>
      <c r="D19" s="19"/>
      <c r="E19" s="19">
        <v>-22</v>
      </c>
      <c r="F19" s="19">
        <v>21</v>
      </c>
      <c r="G19" s="19">
        <v>30</v>
      </c>
      <c r="H19" s="19">
        <v>36</v>
      </c>
      <c r="I19" s="39"/>
      <c r="J19" s="19">
        <v>7</v>
      </c>
      <c r="K19" s="4"/>
      <c r="L19" s="4"/>
      <c r="M19" s="4"/>
    </row>
    <row r="20" spans="1:13" s="78" customFormat="1" ht="16.5">
      <c r="A20" s="114" t="s">
        <v>152</v>
      </c>
      <c r="B20" s="184"/>
      <c r="C20" s="19">
        <v>-33</v>
      </c>
      <c r="D20" s="19"/>
      <c r="E20" s="19">
        <v>-469</v>
      </c>
      <c r="F20" s="19">
        <v>-770</v>
      </c>
      <c r="G20" s="19">
        <v>-954</v>
      </c>
      <c r="H20" s="19">
        <v>-965</v>
      </c>
      <c r="I20" s="39"/>
      <c r="J20" s="19">
        <v>-121</v>
      </c>
      <c r="K20" s="4"/>
      <c r="L20" s="4"/>
      <c r="M20" s="4"/>
    </row>
    <row r="21" spans="1:13" s="78" customFormat="1" ht="16.5">
      <c r="A21" s="47" t="s">
        <v>153</v>
      </c>
      <c r="B21" s="184"/>
      <c r="C21" s="48">
        <v>-102</v>
      </c>
      <c r="D21" s="19"/>
      <c r="E21" s="48">
        <v>-20</v>
      </c>
      <c r="F21" s="48">
        <v>16</v>
      </c>
      <c r="G21" s="48">
        <v>-86</v>
      </c>
      <c r="H21" s="48">
        <v>-116</v>
      </c>
      <c r="I21" s="39"/>
      <c r="J21" s="48">
        <v>101</v>
      </c>
      <c r="K21" s="4"/>
      <c r="L21" s="4"/>
      <c r="M21" s="4"/>
    </row>
    <row r="22" spans="1:13" s="78" customFormat="1" ht="16.5">
      <c r="A22" s="115" t="s">
        <v>154</v>
      </c>
      <c r="B22" s="184"/>
      <c r="C22" s="198">
        <v>4736</v>
      </c>
      <c r="D22" s="19"/>
      <c r="E22" s="198">
        <f>SUM(E8:E21)</f>
        <v>309</v>
      </c>
      <c r="F22" s="198">
        <v>717</v>
      </c>
      <c r="G22" s="198">
        <v>1213</v>
      </c>
      <c r="H22" s="198">
        <f>SUM(H8:H21)</f>
        <v>1565</v>
      </c>
      <c r="I22" s="39"/>
      <c r="J22" s="198">
        <f>SUM(J8:J21)</f>
        <v>74</v>
      </c>
      <c r="K22" s="4"/>
      <c r="L22" s="4"/>
      <c r="M22" s="4"/>
    </row>
    <row r="23" spans="1:13" s="78" customFormat="1" ht="19.5">
      <c r="A23" s="47" t="s">
        <v>312</v>
      </c>
      <c r="B23" s="184"/>
      <c r="C23" s="48">
        <v>751</v>
      </c>
      <c r="D23" s="19"/>
      <c r="E23" s="206">
        <v>0</v>
      </c>
      <c r="F23" s="206">
        <v>0</v>
      </c>
      <c r="G23" s="206">
        <v>0</v>
      </c>
      <c r="H23" s="206">
        <v>0</v>
      </c>
      <c r="I23" s="116"/>
      <c r="J23" s="206">
        <v>0</v>
      </c>
      <c r="K23" s="4"/>
      <c r="L23" s="4"/>
      <c r="M23" s="4"/>
    </row>
    <row r="24" spans="1:13" s="78" customFormat="1" ht="16.5">
      <c r="A24" s="115" t="s">
        <v>155</v>
      </c>
      <c r="B24" s="184"/>
      <c r="C24" s="219">
        <v>5487</v>
      </c>
      <c r="D24" s="19"/>
      <c r="E24" s="219">
        <v>309</v>
      </c>
      <c r="F24" s="219">
        <v>717</v>
      </c>
      <c r="G24" s="219">
        <v>1213</v>
      </c>
      <c r="H24" s="219">
        <v>1565</v>
      </c>
      <c r="I24" s="4"/>
      <c r="J24" s="219">
        <v>74</v>
      </c>
      <c r="K24" s="4"/>
      <c r="L24" s="4"/>
      <c r="M24" s="4"/>
    </row>
    <row r="25" spans="1:13" s="78" customFormat="1" ht="16.5">
      <c r="A25" s="17"/>
      <c r="B25" s="4"/>
      <c r="C25" s="3"/>
      <c r="D25" s="17"/>
      <c r="E25" s="3"/>
      <c r="F25" s="3"/>
      <c r="G25" s="3"/>
      <c r="H25" s="3"/>
      <c r="I25" s="4"/>
      <c r="J25" s="3"/>
      <c r="K25" s="4"/>
      <c r="L25" s="4"/>
      <c r="M25" s="4"/>
    </row>
    <row r="26" spans="1:13" s="78" customFormat="1" ht="16.5">
      <c r="A26" s="59" t="s">
        <v>156</v>
      </c>
      <c r="B26" s="4"/>
      <c r="C26" s="17"/>
      <c r="D26" s="17"/>
      <c r="E26" s="17"/>
      <c r="F26" s="17"/>
      <c r="G26" s="17"/>
      <c r="H26" s="17"/>
      <c r="I26" s="39"/>
      <c r="J26" s="17"/>
      <c r="K26" s="4"/>
      <c r="L26" s="4"/>
      <c r="M26" s="4"/>
    </row>
    <row r="27" spans="1:13" s="78" customFormat="1" ht="16.5">
      <c r="A27" s="15" t="s">
        <v>157</v>
      </c>
      <c r="B27" s="184"/>
      <c r="C27" s="19">
        <v>-21</v>
      </c>
      <c r="D27" s="184"/>
      <c r="E27" s="205">
        <v>0</v>
      </c>
      <c r="F27" s="205">
        <v>0</v>
      </c>
      <c r="G27" s="205">
        <v>0</v>
      </c>
      <c r="H27" s="205">
        <v>0</v>
      </c>
      <c r="I27" s="39"/>
      <c r="J27" s="205">
        <v>0</v>
      </c>
      <c r="K27" s="4"/>
      <c r="L27" s="4"/>
      <c r="M27" s="4"/>
    </row>
    <row r="28" spans="1:13" s="78" customFormat="1" ht="16.5">
      <c r="A28" s="15" t="s">
        <v>158</v>
      </c>
      <c r="B28" s="184"/>
      <c r="C28" s="19">
        <v>-5160</v>
      </c>
      <c r="D28" s="184"/>
      <c r="E28" s="19">
        <v>-1452</v>
      </c>
      <c r="F28" s="19">
        <v>-2320</v>
      </c>
      <c r="G28" s="19">
        <v>-2948</v>
      </c>
      <c r="H28" s="19">
        <v>-3476</v>
      </c>
      <c r="I28" s="39"/>
      <c r="J28" s="19">
        <v>-454</v>
      </c>
      <c r="K28" s="4"/>
      <c r="L28" s="4"/>
      <c r="M28" s="4"/>
    </row>
    <row r="29" spans="1:13" s="78" customFormat="1" ht="16.5">
      <c r="A29" s="15" t="s">
        <v>159</v>
      </c>
      <c r="B29" s="184"/>
      <c r="C29" s="19">
        <v>3760</v>
      </c>
      <c r="D29" s="184"/>
      <c r="E29" s="19">
        <v>2</v>
      </c>
      <c r="F29" s="19">
        <v>2</v>
      </c>
      <c r="G29" s="19">
        <v>105</v>
      </c>
      <c r="H29" s="19">
        <v>225</v>
      </c>
      <c r="I29" s="39"/>
      <c r="J29" s="19">
        <v>17</v>
      </c>
      <c r="K29" s="4"/>
      <c r="L29" s="4"/>
      <c r="M29" s="4"/>
    </row>
    <row r="30" spans="1:13" s="78" customFormat="1" ht="16.5">
      <c r="A30" s="15" t="s">
        <v>160</v>
      </c>
      <c r="B30" s="184"/>
      <c r="C30" s="205">
        <v>0</v>
      </c>
      <c r="D30" s="184"/>
      <c r="E30" s="205">
        <v>0</v>
      </c>
      <c r="F30" s="19">
        <v>-925</v>
      </c>
      <c r="G30" s="19">
        <v>-925</v>
      </c>
      <c r="H30" s="19">
        <v>-925</v>
      </c>
      <c r="I30" s="39"/>
      <c r="J30" s="205">
        <v>0</v>
      </c>
      <c r="K30" s="4"/>
      <c r="L30" s="4"/>
      <c r="M30" s="4"/>
    </row>
    <row r="31" spans="1:13" s="78" customFormat="1" ht="16.5">
      <c r="A31" s="15" t="s">
        <v>161</v>
      </c>
      <c r="B31" s="184"/>
      <c r="C31" s="205">
        <v>0</v>
      </c>
      <c r="D31" s="184"/>
      <c r="E31" s="205">
        <v>0</v>
      </c>
      <c r="F31" s="205">
        <v>0</v>
      </c>
      <c r="G31" s="19">
        <v>225</v>
      </c>
      <c r="H31" s="19">
        <v>925</v>
      </c>
      <c r="I31" s="39"/>
      <c r="J31" s="205">
        <v>0</v>
      </c>
      <c r="K31" s="4"/>
      <c r="L31" s="4"/>
      <c r="M31" s="4"/>
    </row>
    <row r="32" spans="1:13" s="78" customFormat="1" ht="16.5">
      <c r="A32" s="15" t="s">
        <v>162</v>
      </c>
      <c r="B32" s="184"/>
      <c r="C32" s="19">
        <v>61</v>
      </c>
      <c r="D32" s="184"/>
      <c r="E32" s="19">
        <v>10</v>
      </c>
      <c r="F32" s="19">
        <v>31</v>
      </c>
      <c r="G32" s="19">
        <v>61</v>
      </c>
      <c r="H32" s="19">
        <v>77</v>
      </c>
      <c r="I32" s="39"/>
      <c r="J32" s="19">
        <v>14</v>
      </c>
      <c r="K32" s="4"/>
      <c r="L32" s="4"/>
      <c r="M32" s="4"/>
    </row>
    <row r="33" spans="1:13" s="78" customFormat="1" ht="16.5">
      <c r="A33" s="15" t="s">
        <v>153</v>
      </c>
      <c r="B33" s="184"/>
      <c r="C33" s="19">
        <v>-10</v>
      </c>
      <c r="D33" s="184"/>
      <c r="E33" s="19">
        <v>-2</v>
      </c>
      <c r="F33" s="19">
        <v>-1</v>
      </c>
      <c r="G33" s="19">
        <v>22</v>
      </c>
      <c r="H33" s="19">
        <v>-28</v>
      </c>
      <c r="I33" s="39"/>
      <c r="J33" s="19">
        <v>2</v>
      </c>
      <c r="K33" s="4"/>
      <c r="L33" s="4"/>
      <c r="M33" s="4"/>
    </row>
    <row r="34" spans="1:13" s="78" customFormat="1" ht="19.5">
      <c r="A34" s="15" t="s">
        <v>280</v>
      </c>
      <c r="B34" s="184"/>
      <c r="C34" s="48">
        <v>-376</v>
      </c>
      <c r="D34" s="184"/>
      <c r="E34" s="206">
        <v>0</v>
      </c>
      <c r="F34" s="206">
        <v>0</v>
      </c>
      <c r="G34" s="206">
        <v>0</v>
      </c>
      <c r="H34" s="206">
        <v>0</v>
      </c>
      <c r="I34" s="116"/>
      <c r="J34" s="206">
        <v>0</v>
      </c>
      <c r="K34" s="4"/>
      <c r="L34" s="4"/>
      <c r="M34" s="4"/>
    </row>
    <row r="35" spans="1:13" s="78" customFormat="1" ht="16.5">
      <c r="A35" s="115" t="s">
        <v>163</v>
      </c>
      <c r="B35" s="184"/>
      <c r="C35" s="219">
        <v>-1746</v>
      </c>
      <c r="D35" s="184"/>
      <c r="E35" s="219">
        <v>-1442</v>
      </c>
      <c r="F35" s="219">
        <v>-3213</v>
      </c>
      <c r="G35" s="21">
        <v>-3460</v>
      </c>
      <c r="H35" s="219">
        <v>-3202</v>
      </c>
      <c r="I35" s="4"/>
      <c r="J35" s="219">
        <v>-421</v>
      </c>
      <c r="K35" s="4"/>
      <c r="L35" s="4"/>
      <c r="M35" s="4"/>
    </row>
    <row r="36" spans="1:13" s="78" customFormat="1" ht="16.5">
      <c r="A36" s="17"/>
      <c r="B36" s="4"/>
      <c r="C36" s="3"/>
      <c r="D36" s="17"/>
      <c r="E36" s="3"/>
      <c r="F36" s="3"/>
      <c r="G36" s="3"/>
      <c r="H36" s="3"/>
      <c r="I36" s="4"/>
      <c r="J36" s="3"/>
      <c r="K36" s="4"/>
      <c r="L36" s="4"/>
      <c r="M36" s="4"/>
    </row>
    <row r="37" spans="1:13" s="78" customFormat="1" ht="16.5">
      <c r="A37" s="59" t="s">
        <v>164</v>
      </c>
      <c r="B37" s="4"/>
      <c r="C37" s="17"/>
      <c r="D37" s="17"/>
      <c r="E37" s="17"/>
      <c r="F37" s="17"/>
      <c r="G37" s="17"/>
      <c r="H37" s="17"/>
      <c r="I37" s="39"/>
      <c r="J37" s="17"/>
      <c r="K37" s="4"/>
      <c r="L37" s="4"/>
      <c r="M37" s="4"/>
    </row>
    <row r="38" spans="1:13" s="78" customFormat="1" ht="16.5">
      <c r="A38" s="15" t="s">
        <v>165</v>
      </c>
      <c r="B38" s="184"/>
      <c r="C38" s="19">
        <v>-135</v>
      </c>
      <c r="D38" s="184"/>
      <c r="E38" s="205">
        <v>0</v>
      </c>
      <c r="F38" s="205">
        <v>0</v>
      </c>
      <c r="G38" s="205">
        <v>0</v>
      </c>
      <c r="H38" s="205">
        <v>0</v>
      </c>
      <c r="I38" s="39"/>
      <c r="J38" s="205">
        <v>0</v>
      </c>
      <c r="K38" s="4"/>
      <c r="L38" s="4"/>
      <c r="M38" s="4"/>
    </row>
    <row r="39" spans="1:13" s="78" customFormat="1" ht="16.5">
      <c r="A39" s="15" t="s">
        <v>166</v>
      </c>
      <c r="B39" s="184"/>
      <c r="C39" s="205">
        <v>0</v>
      </c>
      <c r="D39" s="184"/>
      <c r="E39" s="205">
        <v>0</v>
      </c>
      <c r="F39" s="19">
        <v>1996</v>
      </c>
      <c r="G39" s="19">
        <v>1996</v>
      </c>
      <c r="H39" s="19">
        <v>1996</v>
      </c>
      <c r="I39" s="39"/>
      <c r="J39" s="205">
        <v>0</v>
      </c>
      <c r="K39" s="4"/>
      <c r="L39" s="4"/>
      <c r="M39" s="4"/>
    </row>
    <row r="40" spans="1:13" s="78" customFormat="1" ht="16.5">
      <c r="A40" s="15" t="s">
        <v>167</v>
      </c>
      <c r="B40" s="184"/>
      <c r="C40" s="205">
        <v>0</v>
      </c>
      <c r="D40" s="184"/>
      <c r="E40" s="205">
        <v>0</v>
      </c>
      <c r="F40" s="19">
        <v>-19</v>
      </c>
      <c r="G40" s="19">
        <v>-19</v>
      </c>
      <c r="H40" s="19">
        <v>-19</v>
      </c>
      <c r="I40" s="39"/>
      <c r="J40" s="205">
        <v>0</v>
      </c>
      <c r="K40" s="4"/>
      <c r="L40" s="4"/>
      <c r="M40" s="4"/>
    </row>
    <row r="41" spans="1:13" s="78" customFormat="1" ht="16.5">
      <c r="A41" s="15" t="s">
        <v>168</v>
      </c>
      <c r="B41" s="184"/>
      <c r="C41" s="19">
        <v>-68</v>
      </c>
      <c r="D41" s="184"/>
      <c r="E41" s="205">
        <v>0</v>
      </c>
      <c r="F41" s="19">
        <v>-34</v>
      </c>
      <c r="G41" s="19">
        <v>-34</v>
      </c>
      <c r="H41" s="19">
        <v>-1069</v>
      </c>
      <c r="I41" s="39"/>
      <c r="J41" s="205">
        <v>0</v>
      </c>
      <c r="K41" s="4"/>
      <c r="L41" s="4"/>
      <c r="M41" s="4"/>
    </row>
    <row r="42" spans="1:13" s="78" customFormat="1" ht="16.5">
      <c r="A42" s="15" t="s">
        <v>169</v>
      </c>
      <c r="B42" s="184"/>
      <c r="C42" s="19">
        <v>-1000</v>
      </c>
      <c r="D42" s="184"/>
      <c r="E42" s="205">
        <v>0</v>
      </c>
      <c r="F42" s="205">
        <v>0</v>
      </c>
      <c r="G42" s="205">
        <v>0</v>
      </c>
      <c r="H42" s="205">
        <v>0</v>
      </c>
      <c r="I42" s="39"/>
      <c r="J42" s="205">
        <v>0</v>
      </c>
      <c r="K42" s="4"/>
      <c r="L42" s="4"/>
      <c r="M42" s="4"/>
    </row>
    <row r="43" spans="1:13" s="78" customFormat="1" ht="16.5">
      <c r="A43" s="15" t="s">
        <v>170</v>
      </c>
      <c r="B43" s="184"/>
      <c r="C43" s="205">
        <v>0</v>
      </c>
      <c r="D43" s="184"/>
      <c r="E43" s="205">
        <v>0</v>
      </c>
      <c r="F43" s="205">
        <v>0</v>
      </c>
      <c r="G43" s="205">
        <v>0</v>
      </c>
      <c r="H43" s="205">
        <v>0</v>
      </c>
      <c r="I43" s="39"/>
      <c r="J43" s="19">
        <v>1232</v>
      </c>
      <c r="K43" s="4"/>
      <c r="L43" s="4"/>
      <c r="M43" s="4"/>
    </row>
    <row r="44" spans="1:13" s="78" customFormat="1" ht="16.5">
      <c r="A44" s="15" t="s">
        <v>171</v>
      </c>
      <c r="B44" s="184"/>
      <c r="C44" s="19">
        <v>-543</v>
      </c>
      <c r="D44" s="184"/>
      <c r="E44" s="19">
        <v>-142</v>
      </c>
      <c r="F44" s="19">
        <v>-285</v>
      </c>
      <c r="G44" s="19">
        <v>-427</v>
      </c>
      <c r="H44" s="19">
        <v>-460</v>
      </c>
      <c r="I44" s="39"/>
      <c r="J44" s="19">
        <v>-34</v>
      </c>
      <c r="K44" s="4"/>
      <c r="L44" s="4"/>
      <c r="M44" s="4"/>
    </row>
    <row r="45" spans="1:13" s="78" customFormat="1" ht="16.5">
      <c r="A45" s="15" t="s">
        <v>153</v>
      </c>
      <c r="B45" s="184"/>
      <c r="C45" s="48">
        <v>153</v>
      </c>
      <c r="D45" s="184"/>
      <c r="E45" s="48">
        <v>4</v>
      </c>
      <c r="F45" s="48">
        <v>11</v>
      </c>
      <c r="G45" s="48">
        <v>14</v>
      </c>
      <c r="H45" s="48">
        <v>14</v>
      </c>
      <c r="I45" s="39"/>
      <c r="J45" s="205">
        <v>0</v>
      </c>
      <c r="K45" s="4"/>
      <c r="L45" s="4"/>
      <c r="M45" s="4"/>
    </row>
    <row r="46" spans="1:13" s="78" customFormat="1" ht="16.5">
      <c r="A46" s="115" t="s">
        <v>172</v>
      </c>
      <c r="B46" s="184"/>
      <c r="C46" s="219">
        <v>-1593</v>
      </c>
      <c r="D46" s="184"/>
      <c r="E46" s="219">
        <v>-138</v>
      </c>
      <c r="F46" s="219">
        <v>1669</v>
      </c>
      <c r="G46" s="21">
        <v>1530</v>
      </c>
      <c r="H46" s="219">
        <v>462</v>
      </c>
      <c r="I46" s="39"/>
      <c r="J46" s="21">
        <v>1198</v>
      </c>
      <c r="K46" s="4"/>
      <c r="L46" s="4"/>
      <c r="M46" s="4"/>
    </row>
    <row r="47" spans="1:13" s="78" customFormat="1" ht="16.5">
      <c r="A47" s="117"/>
      <c r="B47" s="184"/>
      <c r="C47" s="19"/>
      <c r="D47" s="185"/>
      <c r="E47" s="19"/>
      <c r="F47" s="19"/>
      <c r="G47" s="19"/>
      <c r="H47" s="19"/>
      <c r="I47" s="39"/>
      <c r="J47" s="19"/>
      <c r="K47" s="4"/>
      <c r="L47" s="4"/>
      <c r="M47" s="4"/>
    </row>
    <row r="48" spans="1:13" s="78" customFormat="1" ht="16.5">
      <c r="A48" s="59" t="s">
        <v>173</v>
      </c>
      <c r="B48" s="184"/>
      <c r="C48" s="19"/>
      <c r="D48" s="184"/>
      <c r="E48" s="19"/>
      <c r="F48" s="19"/>
      <c r="G48" s="19"/>
      <c r="H48" s="19"/>
      <c r="I48" s="39"/>
      <c r="J48" s="19"/>
      <c r="K48" s="4"/>
      <c r="L48" s="4"/>
      <c r="M48" s="4"/>
    </row>
    <row r="49" spans="1:13" s="78" customFormat="1" ht="16.5">
      <c r="A49" s="115" t="s">
        <v>174</v>
      </c>
      <c r="B49" s="184"/>
      <c r="C49" s="19">
        <v>-2</v>
      </c>
      <c r="D49" s="184"/>
      <c r="E49" s="205">
        <v>-1</v>
      </c>
      <c r="F49" s="205">
        <v>1</v>
      </c>
      <c r="G49" s="205">
        <v>-1</v>
      </c>
      <c r="H49" s="205">
        <v>-2</v>
      </c>
      <c r="I49" s="39"/>
      <c r="J49" s="205">
        <v>0</v>
      </c>
      <c r="K49" s="4"/>
      <c r="L49" s="4"/>
      <c r="M49" s="4"/>
    </row>
    <row r="50" spans="1:13" s="78" customFormat="1" ht="19.5">
      <c r="A50" s="47" t="s">
        <v>281</v>
      </c>
      <c r="B50" s="184"/>
      <c r="C50" s="48">
        <v>-12</v>
      </c>
      <c r="D50" s="184"/>
      <c r="E50" s="205">
        <v>0</v>
      </c>
      <c r="F50" s="205">
        <v>0</v>
      </c>
      <c r="G50" s="205">
        <v>0</v>
      </c>
      <c r="H50" s="205">
        <v>0</v>
      </c>
      <c r="I50" s="39"/>
      <c r="J50" s="205">
        <v>0</v>
      </c>
      <c r="K50" s="4"/>
      <c r="L50" s="4"/>
      <c r="M50" s="4"/>
    </row>
    <row r="51" spans="1:13" s="78" customFormat="1" ht="16.5">
      <c r="A51" s="59" t="s">
        <v>175</v>
      </c>
      <c r="B51" s="184"/>
      <c r="C51" s="198">
        <v>2134</v>
      </c>
      <c r="D51" s="59"/>
      <c r="E51" s="198">
        <v>-1272</v>
      </c>
      <c r="F51" s="198">
        <v>-826</v>
      </c>
      <c r="G51" s="198">
        <v>-718</v>
      </c>
      <c r="H51" s="198">
        <v>-1177</v>
      </c>
      <c r="I51" s="184"/>
      <c r="J51" s="198">
        <v>851</v>
      </c>
      <c r="K51" s="4"/>
      <c r="L51" s="4"/>
      <c r="M51" s="4"/>
    </row>
    <row r="52" spans="1:13" s="78" customFormat="1" ht="16.5">
      <c r="A52" s="59" t="s">
        <v>176</v>
      </c>
      <c r="B52" s="184"/>
      <c r="C52" s="48">
        <v>264</v>
      </c>
      <c r="D52" s="59"/>
      <c r="E52" s="48">
        <v>2398</v>
      </c>
      <c r="F52" s="48">
        <v>2398</v>
      </c>
      <c r="G52" s="48">
        <v>2398</v>
      </c>
      <c r="H52" s="48">
        <v>2398</v>
      </c>
      <c r="I52" s="4"/>
      <c r="J52" s="48">
        <v>1221</v>
      </c>
      <c r="K52" s="4"/>
      <c r="L52" s="4"/>
      <c r="M52" s="4"/>
    </row>
    <row r="53" spans="1:13" s="78" customFormat="1" ht="16.5">
      <c r="A53" s="20" t="s">
        <v>177</v>
      </c>
      <c r="B53" s="184"/>
      <c r="C53" s="51">
        <v>2398</v>
      </c>
      <c r="D53" s="220"/>
      <c r="E53" s="51">
        <v>1126</v>
      </c>
      <c r="F53" s="51">
        <v>1572</v>
      </c>
      <c r="G53" s="51">
        <v>1680</v>
      </c>
      <c r="H53" s="51">
        <v>1221</v>
      </c>
      <c r="I53" s="18"/>
      <c r="J53" s="51">
        <v>2072</v>
      </c>
      <c r="K53" s="4"/>
      <c r="L53" s="4"/>
      <c r="M53" s="4"/>
    </row>
    <row r="54" spans="1:13" s="78" customFormat="1" ht="16.5">
      <c r="A54" s="4"/>
      <c r="B54" s="184"/>
      <c r="C54" s="184"/>
      <c r="D54" s="184"/>
      <c r="E54" s="184"/>
      <c r="F54" s="184"/>
      <c r="G54" s="184"/>
      <c r="H54" s="184"/>
      <c r="I54" s="77"/>
      <c r="J54" s="184"/>
      <c r="K54" s="4"/>
      <c r="L54" s="4"/>
      <c r="M54" s="4"/>
    </row>
    <row r="55" spans="1:13" s="78" customFormat="1" ht="16.5">
      <c r="A55" s="13" t="s">
        <v>97</v>
      </c>
      <c r="B55" s="184"/>
      <c r="C55" s="3"/>
      <c r="D55" s="16"/>
      <c r="E55" s="3"/>
      <c r="F55" s="3"/>
      <c r="G55" s="3"/>
      <c r="H55" s="3"/>
      <c r="I55" s="4"/>
      <c r="J55" s="3"/>
      <c r="K55" s="4"/>
      <c r="L55" s="4"/>
      <c r="M55" s="4"/>
    </row>
    <row r="56" spans="1:13" s="78" customFormat="1" ht="33">
      <c r="A56" s="118" t="s">
        <v>178</v>
      </c>
      <c r="B56" s="184"/>
      <c r="C56" s="49">
        <v>4661</v>
      </c>
      <c r="D56" s="16"/>
      <c r="E56" s="49">
        <v>412</v>
      </c>
      <c r="F56" s="49">
        <v>932</v>
      </c>
      <c r="G56" s="49">
        <v>1399</v>
      </c>
      <c r="H56" s="49">
        <v>1677</v>
      </c>
      <c r="I56" s="76"/>
      <c r="J56" s="49">
        <v>55</v>
      </c>
      <c r="K56" s="4"/>
      <c r="L56" s="4"/>
      <c r="M56" s="4"/>
    </row>
    <row r="57" spans="1:15" s="78" customFormat="1" ht="16.5">
      <c r="A57" s="299"/>
      <c r="B57" s="298"/>
      <c r="C57" s="300"/>
      <c r="D57" s="301"/>
      <c r="E57" s="299"/>
      <c r="F57" s="299"/>
      <c r="G57" s="299"/>
      <c r="H57" s="299"/>
      <c r="I57" s="290"/>
      <c r="J57" s="299"/>
      <c r="K57" s="301"/>
      <c r="L57" s="301"/>
      <c r="M57" s="301"/>
      <c r="N57" s="301"/>
      <c r="O57" s="290"/>
    </row>
    <row r="58" spans="1:15" s="78" customFormat="1" ht="45.75" customHeight="1">
      <c r="A58" s="296" t="s">
        <v>325</v>
      </c>
      <c r="B58" s="297"/>
      <c r="C58" s="297"/>
      <c r="D58" s="296"/>
      <c r="E58" s="296"/>
      <c r="F58" s="296"/>
      <c r="G58" s="296"/>
      <c r="H58" s="297"/>
      <c r="I58" s="296"/>
      <c r="J58" s="296"/>
      <c r="K58" s="4"/>
      <c r="N58" s="4"/>
      <c r="O58" s="4"/>
    </row>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sheetData>
  <sheetProtection/>
  <mergeCells count="4">
    <mergeCell ref="A1:J1"/>
    <mergeCell ref="A2:J2"/>
    <mergeCell ref="A57:O57"/>
    <mergeCell ref="A58:J58"/>
  </mergeCells>
  <printOptions horizontalCentered="1"/>
  <pageMargins left="0.2" right="0.2" top="0.2" bottom="0.2" header="0.2" footer="0.2"/>
  <pageSetup fitToHeight="1" fitToWidth="1" horizontalDpi="600" verticalDpi="600" orientation="landscape" scale="57" r:id="rId1"/>
  <headerFooter scaleWithDoc="0">
    <oddFooter>&amp;R&amp;P</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S13"/>
  <sheetViews>
    <sheetView zoomScalePageLayoutView="0" workbookViewId="0" topLeftCell="A1">
      <selection activeCell="A37" sqref="A37"/>
    </sheetView>
  </sheetViews>
  <sheetFormatPr defaultColWidth="21.5" defaultRowHeight="12.75"/>
  <cols>
    <col min="1" max="1" width="26.5" style="1" bestFit="1" customWidth="1"/>
    <col min="2" max="2" width="3.5" style="1" customWidth="1"/>
    <col min="3" max="3" width="16.83203125" style="1" bestFit="1" customWidth="1"/>
    <col min="4" max="4" width="3.5" style="1" customWidth="1"/>
    <col min="5" max="5" width="16.33203125" style="1" bestFit="1" customWidth="1"/>
    <col min="6" max="6" width="3.5" style="1" customWidth="1"/>
    <col min="7" max="7" width="16.33203125" style="1" bestFit="1" customWidth="1"/>
    <col min="8" max="8" width="4.33203125" style="1" customWidth="1"/>
    <col min="9" max="9" width="16.83203125" style="1" bestFit="1" customWidth="1"/>
    <col min="10" max="10" width="4.33203125" style="1" customWidth="1"/>
    <col min="11" max="11" width="16.33203125" style="1" bestFit="1" customWidth="1"/>
    <col min="12" max="12" width="4.33203125" style="1" customWidth="1"/>
    <col min="13" max="13" width="16.83203125" style="1" bestFit="1" customWidth="1"/>
    <col min="14" max="14" width="3.5" style="1" customWidth="1"/>
    <col min="15" max="15" width="9.16015625" style="1" customWidth="1"/>
    <col min="16" max="16" width="3.5" style="1" customWidth="1"/>
    <col min="17" max="17" width="8.83203125" style="1" customWidth="1"/>
    <col min="18" max="18" width="3.5" style="1" customWidth="1"/>
    <col min="19" max="19" width="9.83203125" style="1" customWidth="1"/>
    <col min="20" max="16384" width="21.5" style="1" customWidth="1"/>
  </cols>
  <sheetData>
    <row r="1" spans="1:18" s="139" customFormat="1" ht="18.75">
      <c r="A1" s="292" t="s">
        <v>179</v>
      </c>
      <c r="B1" s="294"/>
      <c r="C1" s="293"/>
      <c r="D1" s="294"/>
      <c r="E1" s="294"/>
      <c r="F1" s="294"/>
      <c r="G1" s="294"/>
      <c r="H1" s="294"/>
      <c r="I1" s="294"/>
      <c r="J1" s="294"/>
      <c r="K1" s="295"/>
      <c r="L1" s="295"/>
      <c r="M1" s="294"/>
      <c r="N1" s="2"/>
      <c r="O1" s="2"/>
      <c r="P1" s="2"/>
      <c r="Q1" s="2"/>
      <c r="R1" s="2"/>
    </row>
    <row r="2" spans="1:19" s="139" customFormat="1" ht="18.75">
      <c r="A2" s="292" t="s">
        <v>31</v>
      </c>
      <c r="B2" s="293"/>
      <c r="C2" s="293"/>
      <c r="D2" s="293"/>
      <c r="E2" s="295"/>
      <c r="F2" s="295"/>
      <c r="G2" s="295"/>
      <c r="H2" s="295"/>
      <c r="I2" s="295"/>
      <c r="J2" s="295"/>
      <c r="K2" s="295"/>
      <c r="L2" s="295"/>
      <c r="M2" s="293"/>
      <c r="N2" s="140"/>
      <c r="O2" s="140"/>
      <c r="P2" s="140"/>
      <c r="Q2" s="140"/>
      <c r="R2" s="140"/>
      <c r="S2" s="140"/>
    </row>
    <row r="3" spans="1:19" s="78" customFormat="1" ht="16.5">
      <c r="A3" s="64"/>
      <c r="B3" s="4"/>
      <c r="C3" s="64"/>
      <c r="D3" s="4"/>
      <c r="E3" s="64"/>
      <c r="F3" s="4"/>
      <c r="G3" s="4"/>
      <c r="H3" s="4"/>
      <c r="I3" s="4"/>
      <c r="J3" s="4"/>
      <c r="K3" s="4"/>
      <c r="L3" s="4"/>
      <c r="M3" s="4"/>
      <c r="N3" s="4"/>
      <c r="O3" s="4"/>
      <c r="P3" s="4"/>
      <c r="Q3" s="4"/>
      <c r="R3" s="4"/>
      <c r="S3" s="4"/>
    </row>
    <row r="4" spans="1:19" s="78" customFormat="1" ht="16.5">
      <c r="A4" s="3"/>
      <c r="B4" s="4"/>
      <c r="C4" s="5" t="s">
        <v>106</v>
      </c>
      <c r="D4" s="8"/>
      <c r="E4" s="5" t="s">
        <v>107</v>
      </c>
      <c r="F4" s="113"/>
      <c r="G4" s="5" t="s">
        <v>108</v>
      </c>
      <c r="H4" s="8"/>
      <c r="I4" s="5" t="s">
        <v>109</v>
      </c>
      <c r="J4" s="52"/>
      <c r="K4" s="5" t="s">
        <v>106</v>
      </c>
      <c r="L4" s="8"/>
      <c r="M4" s="5" t="s">
        <v>144</v>
      </c>
      <c r="N4" s="4"/>
      <c r="O4" s="4"/>
      <c r="P4" s="4"/>
      <c r="Q4" s="4"/>
      <c r="R4" s="4"/>
      <c r="S4" s="4"/>
    </row>
    <row r="5" spans="1:19" s="78" customFormat="1" ht="16.5">
      <c r="A5" s="54" t="s">
        <v>111</v>
      </c>
      <c r="B5" s="4"/>
      <c r="C5" s="29" t="s">
        <v>38</v>
      </c>
      <c r="D5" s="31" t="s">
        <v>39</v>
      </c>
      <c r="E5" s="29" t="s">
        <v>40</v>
      </c>
      <c r="F5" s="57" t="s">
        <v>39</v>
      </c>
      <c r="G5" s="29" t="s">
        <v>40</v>
      </c>
      <c r="H5" s="31" t="s">
        <v>39</v>
      </c>
      <c r="I5" s="29" t="s">
        <v>40</v>
      </c>
      <c r="J5" s="55" t="s">
        <v>39</v>
      </c>
      <c r="K5" s="29" t="s">
        <v>40</v>
      </c>
      <c r="L5" s="31" t="s">
        <v>39</v>
      </c>
      <c r="M5" s="29" t="s">
        <v>41</v>
      </c>
      <c r="N5" s="4"/>
      <c r="O5" s="4"/>
      <c r="P5" s="4"/>
      <c r="Q5" s="4"/>
      <c r="R5" s="4"/>
      <c r="S5" s="4"/>
    </row>
    <row r="6" spans="1:19" s="78" customFormat="1" ht="16.5">
      <c r="A6" s="17"/>
      <c r="B6" s="4"/>
      <c r="C6" s="17"/>
      <c r="D6" s="4"/>
      <c r="E6" s="17"/>
      <c r="F6" s="17"/>
      <c r="G6" s="17"/>
      <c r="H6" s="17"/>
      <c r="I6" s="17"/>
      <c r="J6" s="52"/>
      <c r="K6" s="17"/>
      <c r="L6" s="4"/>
      <c r="M6" s="17"/>
      <c r="N6" s="4"/>
      <c r="O6" s="4"/>
      <c r="P6" s="4"/>
      <c r="Q6" s="4"/>
      <c r="R6" s="4"/>
      <c r="S6" s="4"/>
    </row>
    <row r="7" spans="1:19" s="78" customFormat="1" ht="16.5">
      <c r="A7" s="15" t="s">
        <v>42</v>
      </c>
      <c r="B7" s="4"/>
      <c r="C7" s="16">
        <v>16717</v>
      </c>
      <c r="D7" s="18"/>
      <c r="E7" s="16">
        <v>16954</v>
      </c>
      <c r="F7" s="16"/>
      <c r="G7" s="16">
        <v>16757</v>
      </c>
      <c r="H7" s="16"/>
      <c r="I7" s="16">
        <v>15875</v>
      </c>
      <c r="J7" s="60"/>
      <c r="K7" s="16">
        <v>15226</v>
      </c>
      <c r="L7" s="18"/>
      <c r="M7" s="16">
        <v>14953</v>
      </c>
      <c r="N7" s="4"/>
      <c r="O7" s="4"/>
      <c r="P7" s="4"/>
      <c r="Q7" s="4"/>
      <c r="R7" s="4"/>
      <c r="S7" s="4"/>
    </row>
    <row r="8" spans="1:19" s="78" customFormat="1" ht="16.5">
      <c r="A8" s="15" t="s">
        <v>180</v>
      </c>
      <c r="B8" s="4"/>
      <c r="C8" s="19">
        <v>2741</v>
      </c>
      <c r="D8" s="39"/>
      <c r="E8" s="19">
        <v>2803</v>
      </c>
      <c r="F8" s="37"/>
      <c r="G8" s="19">
        <v>2848</v>
      </c>
      <c r="H8" s="19"/>
      <c r="I8" s="19">
        <v>2604</v>
      </c>
      <c r="J8" s="50"/>
      <c r="K8" s="19">
        <v>2533</v>
      </c>
      <c r="L8" s="39"/>
      <c r="M8" s="19">
        <v>2521</v>
      </c>
      <c r="N8" s="4"/>
      <c r="O8" s="4"/>
      <c r="P8" s="4"/>
      <c r="Q8" s="4"/>
      <c r="R8" s="4"/>
      <c r="S8" s="4"/>
    </row>
    <row r="9" spans="1:15" s="78" customFormat="1" ht="16.5">
      <c r="A9" s="15" t="s">
        <v>49</v>
      </c>
      <c r="B9" s="4"/>
      <c r="C9" s="19">
        <v>9455</v>
      </c>
      <c r="D9" s="39"/>
      <c r="E9" s="19">
        <v>9415</v>
      </c>
      <c r="F9" s="37"/>
      <c r="G9" s="19">
        <v>9401</v>
      </c>
      <c r="H9" s="19"/>
      <c r="I9" s="19">
        <v>9334</v>
      </c>
      <c r="J9" s="50"/>
      <c r="K9" s="19">
        <v>9197</v>
      </c>
      <c r="L9" s="39"/>
      <c r="M9" s="19">
        <v>9148</v>
      </c>
      <c r="N9" s="4"/>
      <c r="O9" s="4"/>
    </row>
    <row r="10" spans="1:19" s="78" customFormat="1" ht="16.5">
      <c r="A10" s="15" t="s">
        <v>181</v>
      </c>
      <c r="B10" s="4"/>
      <c r="C10" s="48">
        <v>127</v>
      </c>
      <c r="D10" s="39"/>
      <c r="E10" s="48">
        <v>119</v>
      </c>
      <c r="F10" s="37"/>
      <c r="G10" s="48">
        <v>115</v>
      </c>
      <c r="H10" s="19"/>
      <c r="I10" s="48">
        <v>107</v>
      </c>
      <c r="J10" s="50"/>
      <c r="K10" s="48">
        <v>105</v>
      </c>
      <c r="L10" s="39"/>
      <c r="M10" s="48">
        <v>115</v>
      </c>
      <c r="N10" s="4"/>
      <c r="O10" s="4"/>
      <c r="P10" s="4"/>
      <c r="Q10" s="4"/>
      <c r="R10" s="4"/>
      <c r="S10" s="4"/>
    </row>
    <row r="11" spans="1:19" s="78" customFormat="1" ht="16.5">
      <c r="A11" s="85" t="s">
        <v>182</v>
      </c>
      <c r="B11" s="4"/>
      <c r="C11" s="49">
        <v>29040</v>
      </c>
      <c r="D11" s="18"/>
      <c r="E11" s="51">
        <v>29291</v>
      </c>
      <c r="F11" s="16"/>
      <c r="G11" s="51">
        <v>29121</v>
      </c>
      <c r="H11" s="16"/>
      <c r="I11" s="51">
        <v>27920</v>
      </c>
      <c r="J11" s="60"/>
      <c r="K11" s="51">
        <v>27061</v>
      </c>
      <c r="L11" s="18"/>
      <c r="M11" s="51">
        <v>26737</v>
      </c>
      <c r="N11" s="4"/>
      <c r="O11" s="4"/>
      <c r="P11" s="4"/>
      <c r="Q11" s="4"/>
      <c r="R11" s="4"/>
      <c r="S11" s="4"/>
    </row>
    <row r="12" spans="1:19" s="78" customFormat="1" ht="16.5">
      <c r="A12" s="4"/>
      <c r="B12" s="4"/>
      <c r="C12" s="39"/>
      <c r="D12" s="39"/>
      <c r="E12" s="39"/>
      <c r="F12" s="39"/>
      <c r="G12" s="39"/>
      <c r="H12" s="39"/>
      <c r="I12" s="39"/>
      <c r="J12" s="39"/>
      <c r="K12" s="39"/>
      <c r="L12" s="39"/>
      <c r="M12" s="39"/>
      <c r="N12" s="4"/>
      <c r="O12" s="4"/>
      <c r="P12" s="4"/>
      <c r="Q12" s="4"/>
      <c r="R12" s="4"/>
      <c r="S12" s="4"/>
    </row>
    <row r="13" spans="1:19" s="78" customFormat="1" ht="16.5">
      <c r="A13" s="298"/>
      <c r="B13" s="290"/>
      <c r="C13" s="290"/>
      <c r="D13" s="290"/>
      <c r="E13" s="298"/>
      <c r="F13" s="298"/>
      <c r="G13" s="298"/>
      <c r="H13" s="298"/>
      <c r="I13" s="298"/>
      <c r="J13" s="298"/>
      <c r="K13" s="298"/>
      <c r="L13" s="298"/>
      <c r="M13" s="290"/>
      <c r="N13" s="298"/>
      <c r="O13" s="298"/>
      <c r="P13" s="298"/>
      <c r="Q13" s="298"/>
      <c r="R13" s="290"/>
      <c r="S13" s="290"/>
    </row>
    <row r="14" s="78" customFormat="1" ht="16.5"/>
    <row r="15" s="78" customFormat="1" ht="16.5"/>
    <row r="16" s="78" customFormat="1" ht="16.5"/>
    <row r="17" s="78" customFormat="1" ht="16.5"/>
    <row r="18" s="78" customFormat="1" ht="16.5"/>
    <row r="19" s="78" customFormat="1" ht="16.5"/>
    <row r="20" s="78" customFormat="1" ht="16.5"/>
    <row r="21" s="78" customFormat="1" ht="16.5"/>
    <row r="22" s="78" customFormat="1" ht="16.5"/>
    <row r="23" s="78" customFormat="1" ht="16.5"/>
    <row r="24" s="78" customFormat="1" ht="16.5"/>
    <row r="25" s="78" customFormat="1" ht="16.5"/>
    <row r="26" s="78" customFormat="1" ht="16.5"/>
    <row r="27" s="78" customFormat="1" ht="16.5"/>
    <row r="28" s="78" customFormat="1" ht="16.5"/>
    <row r="29" s="78" customFormat="1" ht="16.5"/>
    <row r="30" s="78" customFormat="1" ht="16.5"/>
    <row r="31" s="78" customFormat="1" ht="16.5"/>
    <row r="32" s="78" customFormat="1" ht="16.5"/>
    <row r="33" s="78" customFormat="1" ht="16.5"/>
    <row r="34" s="78" customFormat="1" ht="16.5"/>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3">
    <mergeCell ref="A1:M1"/>
    <mergeCell ref="A2:M2"/>
    <mergeCell ref="A13:S13"/>
  </mergeCells>
  <printOptions horizontalCentered="1"/>
  <pageMargins left="0.2" right="0.2" top="0.2" bottom="0.2" header="0.2" footer="0.2"/>
  <pageSetup fitToHeight="1" fitToWidth="1" horizontalDpi="600" verticalDpi="600" orientation="landscape" r:id="rId1"/>
  <headerFooter scaleWithDoc="0">
    <oddFooter>&amp;R&amp;P</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sheetPr>
    <pageSetUpPr fitToPage="1"/>
  </sheetPr>
  <dimension ref="A1:O31"/>
  <sheetViews>
    <sheetView zoomScale="80" zoomScaleNormal="80" zoomScalePageLayoutView="0" workbookViewId="0" topLeftCell="A1">
      <selection activeCell="A37" sqref="A37"/>
    </sheetView>
  </sheetViews>
  <sheetFormatPr defaultColWidth="21.5" defaultRowHeight="12.75"/>
  <cols>
    <col min="1" max="1" width="86.66015625" style="1" bestFit="1" customWidth="1"/>
    <col min="2" max="2" width="3.5" style="1" customWidth="1"/>
    <col min="3" max="3" width="15.16015625" style="1" bestFit="1" customWidth="1"/>
    <col min="4" max="4" width="4.33203125" style="1" customWidth="1"/>
    <col min="5" max="8" width="14.5" style="1" bestFit="1" customWidth="1"/>
    <col min="9" max="9" width="15.16015625" style="1" bestFit="1" customWidth="1"/>
    <col min="10" max="10" width="4.33203125" style="1" customWidth="1"/>
    <col min="11" max="11" width="14.5" style="1" bestFit="1" customWidth="1"/>
    <col min="12" max="15" width="9.83203125" style="1" customWidth="1"/>
    <col min="16" max="16384" width="21.5" style="1" customWidth="1"/>
  </cols>
  <sheetData>
    <row r="1" spans="1:15" s="139" customFormat="1" ht="18.75">
      <c r="A1" s="292" t="s">
        <v>13</v>
      </c>
      <c r="B1" s="293"/>
      <c r="C1" s="293"/>
      <c r="D1" s="293"/>
      <c r="E1" s="293"/>
      <c r="F1" s="293"/>
      <c r="G1" s="293"/>
      <c r="H1" s="295"/>
      <c r="I1" s="295"/>
      <c r="J1" s="295"/>
      <c r="K1" s="293"/>
      <c r="L1" s="2"/>
      <c r="O1" s="2"/>
    </row>
    <row r="2" spans="1:15" s="139" customFormat="1" ht="18.75">
      <c r="A2" s="292" t="s">
        <v>31</v>
      </c>
      <c r="B2" s="293"/>
      <c r="C2" s="293"/>
      <c r="D2" s="293"/>
      <c r="E2" s="293"/>
      <c r="F2" s="293"/>
      <c r="G2" s="293"/>
      <c r="H2" s="295"/>
      <c r="I2" s="295"/>
      <c r="J2" s="295"/>
      <c r="K2" s="293"/>
      <c r="L2" s="2"/>
      <c r="O2" s="2"/>
    </row>
    <row r="3" spans="1:15" s="78" customFormat="1" ht="16.5">
      <c r="A3" s="4"/>
      <c r="B3" s="4"/>
      <c r="C3" s="4"/>
      <c r="D3" s="4"/>
      <c r="E3" s="4"/>
      <c r="F3" s="4"/>
      <c r="G3" s="4"/>
      <c r="H3" s="4"/>
      <c r="I3" s="4"/>
      <c r="J3" s="4"/>
      <c r="K3" s="4"/>
      <c r="L3" s="4"/>
      <c r="M3" s="4"/>
      <c r="N3" s="4"/>
      <c r="O3" s="4"/>
    </row>
    <row r="4" spans="1:15" s="78" customFormat="1" ht="16.5">
      <c r="A4" s="3"/>
      <c r="B4" s="4"/>
      <c r="C4" s="5" t="s">
        <v>32</v>
      </c>
      <c r="D4" s="4"/>
      <c r="E4" s="53" t="s">
        <v>33</v>
      </c>
      <c r="F4" s="5" t="s">
        <v>34</v>
      </c>
      <c r="G4" s="5" t="s">
        <v>35</v>
      </c>
      <c r="H4" s="5" t="s">
        <v>36</v>
      </c>
      <c r="I4" s="5" t="s">
        <v>32</v>
      </c>
      <c r="J4" s="8"/>
      <c r="K4" s="5" t="s">
        <v>33</v>
      </c>
      <c r="L4" s="8"/>
      <c r="M4" s="4"/>
      <c r="N4" s="4"/>
      <c r="O4" s="4"/>
    </row>
    <row r="5" spans="1:15" s="78" customFormat="1" ht="16.5">
      <c r="A5" s="54" t="s">
        <v>183</v>
      </c>
      <c r="B5" s="4"/>
      <c r="C5" s="87" t="s">
        <v>38</v>
      </c>
      <c r="D5" s="183" t="s">
        <v>39</v>
      </c>
      <c r="E5" s="57" t="s">
        <v>40</v>
      </c>
      <c r="F5" s="87" t="s">
        <v>40</v>
      </c>
      <c r="G5" s="87" t="s">
        <v>40</v>
      </c>
      <c r="H5" s="87" t="s">
        <v>40</v>
      </c>
      <c r="I5" s="87" t="s">
        <v>40</v>
      </c>
      <c r="J5" s="31" t="s">
        <v>39</v>
      </c>
      <c r="K5" s="87" t="s">
        <v>41</v>
      </c>
      <c r="L5" s="31" t="s">
        <v>39</v>
      </c>
      <c r="M5" s="4"/>
      <c r="N5" s="4"/>
      <c r="O5" s="4"/>
    </row>
    <row r="6" spans="1:15" s="78" customFormat="1" ht="16.5">
      <c r="A6" s="17"/>
      <c r="B6" s="4"/>
      <c r="C6" s="3"/>
      <c r="D6" s="4"/>
      <c r="E6" s="177"/>
      <c r="F6" s="14"/>
      <c r="G6" s="14"/>
      <c r="H6" s="14"/>
      <c r="I6" s="3"/>
      <c r="J6" s="4"/>
      <c r="K6" s="3"/>
      <c r="L6" s="4"/>
      <c r="M6" s="4"/>
      <c r="N6" s="4"/>
      <c r="O6" s="4"/>
    </row>
    <row r="7" spans="1:15" s="78" customFormat="1" ht="16.5">
      <c r="A7" s="59" t="s">
        <v>184</v>
      </c>
      <c r="B7" s="4"/>
      <c r="C7" s="191">
        <v>5770</v>
      </c>
      <c r="D7" s="221"/>
      <c r="E7" s="222">
        <v>850</v>
      </c>
      <c r="F7" s="223">
        <v>993</v>
      </c>
      <c r="G7" s="223">
        <v>796</v>
      </c>
      <c r="H7" s="223">
        <v>719</v>
      </c>
      <c r="I7" s="191">
        <v>3358</v>
      </c>
      <c r="J7" s="18"/>
      <c r="K7" s="191">
        <v>493</v>
      </c>
      <c r="L7" s="18"/>
      <c r="M7" s="4"/>
      <c r="N7" s="4"/>
      <c r="O7" s="4"/>
    </row>
    <row r="8" spans="1:15" s="78" customFormat="1" ht="16.5">
      <c r="A8" s="17"/>
      <c r="B8" s="4"/>
      <c r="C8" s="224"/>
      <c r="D8" s="4"/>
      <c r="E8" s="225"/>
      <c r="F8" s="226"/>
      <c r="G8" s="226"/>
      <c r="H8" s="226"/>
      <c r="I8" s="224"/>
      <c r="J8" s="4"/>
      <c r="K8" s="224"/>
      <c r="L8" s="18"/>
      <c r="M8" s="4"/>
      <c r="N8" s="4"/>
      <c r="O8" s="4"/>
    </row>
    <row r="9" spans="1:15" s="78" customFormat="1" ht="16.5">
      <c r="A9" s="59" t="s">
        <v>185</v>
      </c>
      <c r="B9" s="4"/>
      <c r="C9" s="205">
        <v>693</v>
      </c>
      <c r="D9" s="4"/>
      <c r="E9" s="227">
        <v>-161</v>
      </c>
      <c r="F9" s="228">
        <v>-45</v>
      </c>
      <c r="G9" s="228">
        <v>-61</v>
      </c>
      <c r="H9" s="228">
        <v>-219</v>
      </c>
      <c r="I9" s="205">
        <v>-486</v>
      </c>
      <c r="J9" s="39"/>
      <c r="K9" s="205">
        <v>-195</v>
      </c>
      <c r="L9" s="18"/>
      <c r="M9" s="4"/>
      <c r="N9" s="4"/>
      <c r="O9" s="4"/>
    </row>
    <row r="10" spans="1:15" s="78" customFormat="1" ht="16.5">
      <c r="A10" s="17"/>
      <c r="B10" s="4"/>
      <c r="C10" s="224"/>
      <c r="D10" s="4"/>
      <c r="E10" s="225"/>
      <c r="F10" s="226"/>
      <c r="G10" s="226"/>
      <c r="H10" s="226"/>
      <c r="I10" s="224"/>
      <c r="J10" s="4"/>
      <c r="K10" s="224"/>
      <c r="L10" s="18"/>
      <c r="M10" s="4"/>
      <c r="N10" s="4"/>
      <c r="O10" s="4"/>
    </row>
    <row r="11" spans="1:15" s="78" customFormat="1" ht="18.75">
      <c r="A11" s="59" t="s">
        <v>306</v>
      </c>
      <c r="B11" s="4"/>
      <c r="C11" s="205">
        <v>2342</v>
      </c>
      <c r="D11" s="4"/>
      <c r="E11" s="227">
        <v>683</v>
      </c>
      <c r="F11" s="228">
        <v>634</v>
      </c>
      <c r="G11" s="228">
        <v>549</v>
      </c>
      <c r="H11" s="228">
        <v>511</v>
      </c>
      <c r="I11" s="205">
        <v>2377</v>
      </c>
      <c r="J11" s="39"/>
      <c r="K11" s="205">
        <v>487</v>
      </c>
      <c r="L11" s="18"/>
      <c r="M11" s="4"/>
      <c r="N11" s="4"/>
      <c r="O11" s="4"/>
    </row>
    <row r="12" spans="1:15" s="78" customFormat="1" ht="16.5">
      <c r="A12" s="17"/>
      <c r="B12" s="4"/>
      <c r="C12" s="224"/>
      <c r="D12" s="4"/>
      <c r="E12" s="225"/>
      <c r="F12" s="226"/>
      <c r="G12" s="226"/>
      <c r="H12" s="226"/>
      <c r="I12" s="224"/>
      <c r="J12" s="4"/>
      <c r="K12" s="224"/>
      <c r="L12" s="18"/>
      <c r="M12" s="4"/>
      <c r="N12" s="4"/>
      <c r="O12" s="4"/>
    </row>
    <row r="13" spans="1:15" s="78" customFormat="1" ht="18.75">
      <c r="A13" s="59" t="s">
        <v>307</v>
      </c>
      <c r="B13" s="4"/>
      <c r="C13" s="205">
        <v>4698</v>
      </c>
      <c r="D13" s="4"/>
      <c r="E13" s="227">
        <v>933</v>
      </c>
      <c r="F13" s="228">
        <v>551</v>
      </c>
      <c r="G13" s="228">
        <v>564</v>
      </c>
      <c r="H13" s="228">
        <v>505</v>
      </c>
      <c r="I13" s="205">
        <v>2553</v>
      </c>
      <c r="J13" s="39"/>
      <c r="K13" s="205">
        <v>315</v>
      </c>
      <c r="L13" s="18"/>
      <c r="M13" s="4"/>
      <c r="N13" s="4"/>
      <c r="O13" s="4"/>
    </row>
    <row r="14" spans="1:15" s="78" customFormat="1" ht="16.5">
      <c r="A14" s="17"/>
      <c r="B14" s="4"/>
      <c r="C14" s="224"/>
      <c r="D14" s="4"/>
      <c r="E14" s="225"/>
      <c r="F14" s="226"/>
      <c r="G14" s="226"/>
      <c r="H14" s="226"/>
      <c r="I14" s="224"/>
      <c r="J14" s="4"/>
      <c r="K14" s="224"/>
      <c r="L14" s="18"/>
      <c r="M14" s="4"/>
      <c r="N14" s="4"/>
      <c r="O14" s="4"/>
    </row>
    <row r="15" spans="1:15" s="78" customFormat="1" ht="16.5">
      <c r="A15" s="59" t="s">
        <v>186</v>
      </c>
      <c r="B15" s="4"/>
      <c r="C15" s="224"/>
      <c r="D15" s="4"/>
      <c r="E15" s="225"/>
      <c r="F15" s="226"/>
      <c r="G15" s="226"/>
      <c r="H15" s="226"/>
      <c r="I15" s="224"/>
      <c r="J15" s="4"/>
      <c r="K15" s="224"/>
      <c r="L15" s="18"/>
      <c r="M15" s="4"/>
      <c r="N15" s="4"/>
      <c r="O15" s="4"/>
    </row>
    <row r="16" spans="1:15" s="78" customFormat="1" ht="16.5">
      <c r="A16" s="36" t="s">
        <v>148</v>
      </c>
      <c r="B16" s="4"/>
      <c r="C16" s="205">
        <v>525</v>
      </c>
      <c r="D16" s="4"/>
      <c r="E16" s="227">
        <v>24</v>
      </c>
      <c r="F16" s="228">
        <v>79</v>
      </c>
      <c r="G16" s="228">
        <v>11</v>
      </c>
      <c r="H16" s="228">
        <v>202</v>
      </c>
      <c r="I16" s="205">
        <v>316</v>
      </c>
      <c r="J16" s="23"/>
      <c r="K16" s="205">
        <v>11</v>
      </c>
      <c r="L16" s="18"/>
      <c r="M16" s="4"/>
      <c r="N16" s="4"/>
      <c r="O16" s="4"/>
    </row>
    <row r="17" spans="1:15" s="78" customFormat="1" ht="16.5">
      <c r="A17" s="36" t="s">
        <v>187</v>
      </c>
      <c r="B17" s="4"/>
      <c r="C17" s="206">
        <v>83</v>
      </c>
      <c r="D17" s="4"/>
      <c r="E17" s="227">
        <v>11</v>
      </c>
      <c r="F17" s="229">
        <v>12</v>
      </c>
      <c r="G17" s="229">
        <v>11</v>
      </c>
      <c r="H17" s="230">
        <v>12</v>
      </c>
      <c r="I17" s="205">
        <v>46</v>
      </c>
      <c r="J17" s="23"/>
      <c r="K17" s="206">
        <v>7</v>
      </c>
      <c r="L17" s="18"/>
      <c r="M17" s="4"/>
      <c r="N17" s="4"/>
      <c r="O17" s="4"/>
    </row>
    <row r="18" spans="1:15" s="78" customFormat="1" ht="16.5">
      <c r="A18" s="85" t="s">
        <v>188</v>
      </c>
      <c r="B18" s="4"/>
      <c r="C18" s="231">
        <v>608</v>
      </c>
      <c r="D18" s="4"/>
      <c r="E18" s="232">
        <v>35</v>
      </c>
      <c r="F18" s="229">
        <v>91</v>
      </c>
      <c r="G18" s="229">
        <v>22</v>
      </c>
      <c r="H18" s="229">
        <v>214</v>
      </c>
      <c r="I18" s="231">
        <v>362</v>
      </c>
      <c r="J18" s="23"/>
      <c r="K18" s="231">
        <v>18</v>
      </c>
      <c r="L18" s="18"/>
      <c r="M18" s="4"/>
      <c r="N18" s="4"/>
      <c r="O18" s="4"/>
    </row>
    <row r="19" spans="1:15" s="78" customFormat="1" ht="16.5">
      <c r="A19" s="4"/>
      <c r="B19" s="4"/>
      <c r="C19" s="4"/>
      <c r="D19" s="4"/>
      <c r="E19" s="4"/>
      <c r="F19" s="4"/>
      <c r="G19" s="4"/>
      <c r="H19" s="4"/>
      <c r="I19" s="4"/>
      <c r="J19" s="4"/>
      <c r="K19" s="4"/>
      <c r="L19" s="4"/>
      <c r="M19" s="4"/>
      <c r="N19" s="4"/>
      <c r="O19" s="4"/>
    </row>
    <row r="20" spans="1:15" s="78" customFormat="1" ht="16.5">
      <c r="A20" s="108" t="s">
        <v>189</v>
      </c>
      <c r="B20" s="4"/>
      <c r="C20" s="3"/>
      <c r="D20" s="4"/>
      <c r="E20" s="177"/>
      <c r="F20" s="14"/>
      <c r="G20" s="14"/>
      <c r="H20" s="14"/>
      <c r="I20" s="3"/>
      <c r="J20" s="4"/>
      <c r="K20" s="3"/>
      <c r="L20" s="4"/>
      <c r="M20" s="4"/>
      <c r="N20" s="4"/>
      <c r="O20" s="4"/>
    </row>
    <row r="21" spans="1:15" s="78" customFormat="1" ht="16.5">
      <c r="A21" s="36" t="s">
        <v>81</v>
      </c>
      <c r="B21" s="4"/>
      <c r="C21" s="233">
        <v>10.25</v>
      </c>
      <c r="D21" s="234"/>
      <c r="E21" s="235">
        <v>7.94</v>
      </c>
      <c r="F21" s="236">
        <v>7.19</v>
      </c>
      <c r="G21" s="236">
        <v>7.43</v>
      </c>
      <c r="H21" s="236">
        <v>6.91</v>
      </c>
      <c r="I21" s="233">
        <v>7.38</v>
      </c>
      <c r="J21" s="73"/>
      <c r="K21" s="233">
        <v>6.17</v>
      </c>
      <c r="L21" s="80"/>
      <c r="M21" s="4"/>
      <c r="N21" s="4"/>
      <c r="O21" s="4"/>
    </row>
    <row r="22" spans="1:15" s="78" customFormat="1" ht="19.5">
      <c r="A22" s="36" t="s">
        <v>297</v>
      </c>
      <c r="B22" s="4"/>
      <c r="C22" s="237">
        <v>5.45</v>
      </c>
      <c r="D22" s="238"/>
      <c r="E22" s="239">
        <v>4.6</v>
      </c>
      <c r="F22" s="240">
        <v>3.97</v>
      </c>
      <c r="G22" s="240">
        <v>4.39</v>
      </c>
      <c r="H22" s="240">
        <v>5.92</v>
      </c>
      <c r="I22" s="237">
        <v>4.71</v>
      </c>
      <c r="J22" s="80"/>
      <c r="K22" s="237">
        <v>5.38</v>
      </c>
      <c r="L22" s="80"/>
      <c r="M22" s="4"/>
      <c r="N22" s="4"/>
      <c r="O22" s="4"/>
    </row>
    <row r="23" spans="1:15" s="78" customFormat="1" ht="16.5">
      <c r="A23" s="36" t="s">
        <v>87</v>
      </c>
      <c r="B23" s="4"/>
      <c r="C23" s="237">
        <v>4.42</v>
      </c>
      <c r="D23" s="238"/>
      <c r="E23" s="239">
        <v>2.4</v>
      </c>
      <c r="F23" s="240">
        <v>2.7</v>
      </c>
      <c r="G23" s="240">
        <v>1.75</v>
      </c>
      <c r="H23" s="240">
        <v>1.87</v>
      </c>
      <c r="I23" s="237">
        <v>2.19</v>
      </c>
      <c r="J23" s="80"/>
      <c r="K23" s="237">
        <v>1.95</v>
      </c>
      <c r="L23" s="80"/>
      <c r="M23" s="4"/>
      <c r="N23" s="4"/>
      <c r="O23" s="4"/>
    </row>
    <row r="24" spans="1:15" s="78" customFormat="1" ht="16.5">
      <c r="A24" s="36" t="s">
        <v>84</v>
      </c>
      <c r="B24" s="4"/>
      <c r="C24" s="237">
        <v>7</v>
      </c>
      <c r="D24" s="238"/>
      <c r="E24" s="239">
        <v>1.4</v>
      </c>
      <c r="F24" s="240">
        <v>3.62</v>
      </c>
      <c r="G24" s="240">
        <v>0.92</v>
      </c>
      <c r="H24" s="240">
        <v>9.04</v>
      </c>
      <c r="I24" s="237">
        <v>3.69</v>
      </c>
      <c r="J24" s="80"/>
      <c r="K24" s="237">
        <v>0.82</v>
      </c>
      <c r="L24" s="80"/>
      <c r="M24" s="4"/>
      <c r="N24" s="4"/>
      <c r="O24" s="4"/>
    </row>
    <row r="25" spans="1:15" s="78" customFormat="1" ht="19.5">
      <c r="A25" s="74" t="s">
        <v>308</v>
      </c>
      <c r="B25" s="4"/>
      <c r="C25" s="241">
        <v>26.95</v>
      </c>
      <c r="D25" s="238"/>
      <c r="E25" s="242">
        <v>26.85</v>
      </c>
      <c r="F25" s="243">
        <v>25.45</v>
      </c>
      <c r="G25" s="243">
        <v>22.84</v>
      </c>
      <c r="H25" s="243">
        <v>21.58</v>
      </c>
      <c r="I25" s="241">
        <v>24.24</v>
      </c>
      <c r="J25" s="80"/>
      <c r="K25" s="241">
        <v>22.39</v>
      </c>
      <c r="L25" s="80"/>
      <c r="M25" s="4"/>
      <c r="N25" s="4"/>
      <c r="O25" s="4"/>
    </row>
    <row r="26" spans="1:15" s="78" customFormat="1" ht="16.5">
      <c r="A26" s="4"/>
      <c r="B26" s="4"/>
      <c r="C26" s="234"/>
      <c r="D26" s="234"/>
      <c r="E26" s="234"/>
      <c r="F26" s="234"/>
      <c r="G26" s="234"/>
      <c r="H26" s="234"/>
      <c r="I26" s="234"/>
      <c r="J26" s="4"/>
      <c r="K26" s="234"/>
      <c r="L26" s="4"/>
      <c r="M26" s="4"/>
      <c r="N26" s="4"/>
      <c r="O26" s="4"/>
    </row>
    <row r="27" spans="1:15" s="78" customFormat="1" ht="16.5">
      <c r="A27" s="112" t="s">
        <v>190</v>
      </c>
      <c r="B27" s="4"/>
      <c r="C27" s="244">
        <v>7.97</v>
      </c>
      <c r="D27" s="234"/>
      <c r="E27" s="245">
        <v>-6.33</v>
      </c>
      <c r="F27" s="246">
        <v>-1.8</v>
      </c>
      <c r="G27" s="246">
        <v>-2.51</v>
      </c>
      <c r="H27" s="246">
        <v>-9.27</v>
      </c>
      <c r="I27" s="244">
        <v>-4.96</v>
      </c>
      <c r="J27" s="73"/>
      <c r="K27" s="244">
        <v>-8.97</v>
      </c>
      <c r="L27" s="80"/>
      <c r="M27" s="4"/>
      <c r="N27" s="4"/>
      <c r="O27" s="4"/>
    </row>
    <row r="28" spans="1:15" s="78" customFormat="1" ht="16.5">
      <c r="A28" s="107"/>
      <c r="B28" s="77"/>
      <c r="C28" s="77"/>
      <c r="D28" s="77"/>
      <c r="E28" s="77"/>
      <c r="F28" s="77"/>
      <c r="G28" s="77"/>
      <c r="H28" s="77"/>
      <c r="I28" s="77"/>
      <c r="J28" s="77"/>
      <c r="K28" s="77"/>
      <c r="L28" s="77"/>
      <c r="M28" s="4"/>
      <c r="N28" s="4"/>
      <c r="O28" s="4"/>
    </row>
    <row r="29" spans="1:15" s="78" customFormat="1" ht="16.5">
      <c r="A29" s="290" t="s">
        <v>309</v>
      </c>
      <c r="B29" s="298"/>
      <c r="C29" s="298"/>
      <c r="D29" s="298"/>
      <c r="E29" s="298"/>
      <c r="F29" s="298"/>
      <c r="G29" s="298"/>
      <c r="H29" s="298"/>
      <c r="I29" s="298"/>
      <c r="J29" s="298"/>
      <c r="K29" s="298"/>
      <c r="L29" s="4"/>
      <c r="O29" s="4"/>
    </row>
    <row r="30" spans="1:15" s="78" customFormat="1" ht="16.5">
      <c r="A30" s="290" t="s">
        <v>310</v>
      </c>
      <c r="B30" s="298"/>
      <c r="C30" s="298"/>
      <c r="D30" s="298"/>
      <c r="E30" s="298"/>
      <c r="F30" s="298"/>
      <c r="G30" s="298"/>
      <c r="H30" s="298"/>
      <c r="I30" s="298"/>
      <c r="J30" s="298"/>
      <c r="K30" s="298"/>
      <c r="L30" s="4"/>
      <c r="M30" s="4"/>
      <c r="N30" s="4"/>
      <c r="O30" s="4"/>
    </row>
    <row r="31" spans="1:15" s="78" customFormat="1" ht="16.5">
      <c r="A31" s="290" t="s">
        <v>311</v>
      </c>
      <c r="B31" s="298"/>
      <c r="C31" s="298"/>
      <c r="D31" s="298"/>
      <c r="E31" s="298"/>
      <c r="F31" s="298"/>
      <c r="G31" s="298"/>
      <c r="H31" s="298"/>
      <c r="I31" s="298"/>
      <c r="J31" s="298"/>
      <c r="K31" s="298"/>
      <c r="L31" s="4"/>
      <c r="O31" s="4"/>
    </row>
    <row r="32" s="78" customFormat="1" ht="16.5"/>
    <row r="33" s="78" customFormat="1" ht="16.5"/>
    <row r="34" s="78" customFormat="1" ht="16.5"/>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5">
    <mergeCell ref="A1:K1"/>
    <mergeCell ref="A2:K2"/>
    <mergeCell ref="A29:K29"/>
    <mergeCell ref="A30:K30"/>
    <mergeCell ref="A31:K31"/>
  </mergeCells>
  <printOptions horizontalCentered="1"/>
  <pageMargins left="0.2" right="0.2" top="0.2" bottom="0.2" header="0.2" footer="0.2"/>
  <pageSetup fitToHeight="1" fitToWidth="1" horizontalDpi="600" verticalDpi="600" orientation="landscape" scale="74" r:id="rId1"/>
  <headerFooter scaleWithDoc="0">
    <oddFooter>&amp;R&amp;P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zoomScale="80" zoomScaleNormal="80" zoomScalePageLayoutView="0" workbookViewId="0" topLeftCell="A1">
      <selection activeCell="A37" sqref="A37"/>
    </sheetView>
  </sheetViews>
  <sheetFormatPr defaultColWidth="21.5" defaultRowHeight="12.75"/>
  <cols>
    <col min="1" max="1" width="51" style="1" bestFit="1" customWidth="1"/>
    <col min="2" max="2" width="3.5" style="1" customWidth="1"/>
    <col min="3" max="3" width="8.5" style="1" bestFit="1" customWidth="1"/>
    <col min="4" max="4" width="3.5" style="1" customWidth="1"/>
    <col min="5" max="5" width="10.33203125" style="1" bestFit="1" customWidth="1"/>
    <col min="6" max="6" width="11.5" style="1" bestFit="1" customWidth="1"/>
    <col min="7" max="7" width="10.83203125" style="1" bestFit="1" customWidth="1"/>
    <col min="8" max="8" width="10.66015625" style="1" bestFit="1" customWidth="1"/>
    <col min="9" max="9" width="8.5" style="1" bestFit="1" customWidth="1"/>
    <col min="10" max="10" width="3.5" style="1" customWidth="1"/>
    <col min="11" max="11" width="10.33203125" style="1" bestFit="1" customWidth="1"/>
    <col min="12" max="14" width="9.83203125" style="1" customWidth="1"/>
    <col min="15" max="16384" width="21.5" style="1" customWidth="1"/>
  </cols>
  <sheetData>
    <row r="1" spans="1:12" s="139" customFormat="1" ht="18.75">
      <c r="A1" s="292" t="s">
        <v>14</v>
      </c>
      <c r="B1" s="294"/>
      <c r="C1" s="294"/>
      <c r="D1" s="294"/>
      <c r="E1" s="294"/>
      <c r="F1" s="294"/>
      <c r="G1" s="294"/>
      <c r="H1" s="295"/>
      <c r="I1" s="295"/>
      <c r="J1" s="295"/>
      <c r="K1" s="294"/>
      <c r="L1" s="2"/>
    </row>
    <row r="2" spans="1:12" s="139" customFormat="1" ht="18.75">
      <c r="A2" s="292" t="s">
        <v>31</v>
      </c>
      <c r="B2" s="294"/>
      <c r="C2" s="294"/>
      <c r="D2" s="294"/>
      <c r="E2" s="294"/>
      <c r="F2" s="294"/>
      <c r="G2" s="294"/>
      <c r="H2" s="295"/>
      <c r="I2" s="295"/>
      <c r="J2" s="295"/>
      <c r="K2" s="294"/>
      <c r="L2" s="2"/>
    </row>
    <row r="3" spans="1:14" s="78" customFormat="1" ht="16.5">
      <c r="A3" s="4"/>
      <c r="B3" s="4"/>
      <c r="C3" s="4"/>
      <c r="D3" s="4"/>
      <c r="E3" s="4"/>
      <c r="F3" s="4"/>
      <c r="G3" s="4"/>
      <c r="H3" s="4"/>
      <c r="I3" s="4"/>
      <c r="J3" s="4"/>
      <c r="K3" s="4"/>
      <c r="L3" s="4"/>
      <c r="M3" s="4"/>
      <c r="N3" s="4"/>
    </row>
    <row r="4" spans="1:14" s="78" customFormat="1" ht="16.5">
      <c r="A4" s="3"/>
      <c r="B4" s="4"/>
      <c r="C4" s="5" t="s">
        <v>32</v>
      </c>
      <c r="D4" s="52"/>
      <c r="E4" s="5" t="s">
        <v>33</v>
      </c>
      <c r="F4" s="7" t="s">
        <v>34</v>
      </c>
      <c r="G4" s="5" t="s">
        <v>35</v>
      </c>
      <c r="H4" s="5" t="s">
        <v>36</v>
      </c>
      <c r="I4" s="5" t="s">
        <v>32</v>
      </c>
      <c r="J4" s="8"/>
      <c r="K4" s="5" t="s">
        <v>33</v>
      </c>
      <c r="L4" s="4"/>
      <c r="M4" s="4"/>
      <c r="N4" s="4"/>
    </row>
    <row r="5" spans="1:14" s="78" customFormat="1" ht="16.5">
      <c r="A5" s="17"/>
      <c r="B5" s="4"/>
      <c r="C5" s="29" t="s">
        <v>38</v>
      </c>
      <c r="D5" s="55" t="s">
        <v>39</v>
      </c>
      <c r="E5" s="87" t="s">
        <v>40</v>
      </c>
      <c r="F5" s="31" t="s">
        <v>40</v>
      </c>
      <c r="G5" s="87" t="s">
        <v>40</v>
      </c>
      <c r="H5" s="87" t="s">
        <v>40</v>
      </c>
      <c r="I5" s="29" t="s">
        <v>40</v>
      </c>
      <c r="J5" s="31" t="s">
        <v>39</v>
      </c>
      <c r="K5" s="29" t="s">
        <v>41</v>
      </c>
      <c r="L5" s="4"/>
      <c r="M5" s="4"/>
      <c r="N5" s="4"/>
    </row>
    <row r="6" spans="1:14" s="78" customFormat="1" ht="16.5">
      <c r="A6" s="15" t="s">
        <v>191</v>
      </c>
      <c r="B6" s="4"/>
      <c r="C6" s="3"/>
      <c r="D6" s="52"/>
      <c r="E6" s="177"/>
      <c r="F6" s="14"/>
      <c r="G6" s="14"/>
      <c r="H6" s="58"/>
      <c r="I6" s="58"/>
      <c r="J6" s="4"/>
      <c r="K6" s="3"/>
      <c r="L6" s="4"/>
      <c r="M6" s="4"/>
      <c r="N6" s="4"/>
    </row>
    <row r="7" spans="1:14" s="78" customFormat="1" ht="16.5">
      <c r="A7" s="36" t="s">
        <v>192</v>
      </c>
      <c r="B7" s="4"/>
      <c r="C7" s="17"/>
      <c r="D7" s="52"/>
      <c r="E7" s="52"/>
      <c r="F7" s="4"/>
      <c r="G7" s="4"/>
      <c r="H7" s="6"/>
      <c r="I7" s="6"/>
      <c r="J7" s="4"/>
      <c r="K7" s="17"/>
      <c r="L7" s="4"/>
      <c r="M7" s="4"/>
      <c r="N7" s="4"/>
    </row>
    <row r="8" spans="1:14" s="78" customFormat="1" ht="16.5">
      <c r="A8" s="47" t="s">
        <v>193</v>
      </c>
      <c r="B8" s="4"/>
      <c r="C8" s="37">
        <v>3</v>
      </c>
      <c r="D8" s="61"/>
      <c r="E8" s="62">
        <v>5</v>
      </c>
      <c r="F8" s="39">
        <v>5</v>
      </c>
      <c r="G8" s="39">
        <v>4</v>
      </c>
      <c r="H8" s="40">
        <v>5</v>
      </c>
      <c r="I8" s="40">
        <v>5</v>
      </c>
      <c r="J8" s="39"/>
      <c r="K8" s="37">
        <v>5</v>
      </c>
      <c r="L8" s="4"/>
      <c r="M8" s="4"/>
      <c r="N8" s="4"/>
    </row>
    <row r="9" spans="1:14" s="78" customFormat="1" ht="16.5">
      <c r="A9" s="47" t="s">
        <v>194</v>
      </c>
      <c r="B9" s="4"/>
      <c r="C9" s="37">
        <v>45</v>
      </c>
      <c r="D9" s="61"/>
      <c r="E9" s="62">
        <v>51</v>
      </c>
      <c r="F9" s="39">
        <v>54</v>
      </c>
      <c r="G9" s="39">
        <v>53</v>
      </c>
      <c r="H9" s="40">
        <v>48</v>
      </c>
      <c r="I9" s="40">
        <v>51</v>
      </c>
      <c r="J9" s="39"/>
      <c r="K9" s="37">
        <v>47</v>
      </c>
      <c r="L9" s="4"/>
      <c r="M9" s="4"/>
      <c r="N9" s="4"/>
    </row>
    <row r="10" spans="1:14" s="78" customFormat="1" ht="16.5">
      <c r="A10" s="47" t="s">
        <v>195</v>
      </c>
      <c r="B10" s="4"/>
      <c r="C10" s="37">
        <v>72</v>
      </c>
      <c r="D10" s="61"/>
      <c r="E10" s="62">
        <v>92</v>
      </c>
      <c r="F10" s="39">
        <v>82</v>
      </c>
      <c r="G10" s="39">
        <v>74</v>
      </c>
      <c r="H10" s="40">
        <v>72</v>
      </c>
      <c r="I10" s="40">
        <v>80</v>
      </c>
      <c r="J10" s="39"/>
      <c r="K10" s="37">
        <v>70</v>
      </c>
      <c r="L10" s="4"/>
      <c r="M10" s="4"/>
      <c r="N10" s="4"/>
    </row>
    <row r="11" spans="1:14" s="78" customFormat="1" ht="19.5">
      <c r="A11" s="47" t="s">
        <v>304</v>
      </c>
      <c r="B11" s="4"/>
      <c r="C11" s="91">
        <v>37</v>
      </c>
      <c r="D11" s="61"/>
      <c r="E11" s="62">
        <v>36</v>
      </c>
      <c r="F11" s="89">
        <v>35</v>
      </c>
      <c r="G11" s="39">
        <v>35</v>
      </c>
      <c r="H11" s="40">
        <v>34</v>
      </c>
      <c r="I11" s="90">
        <v>35</v>
      </c>
      <c r="J11" s="39"/>
      <c r="K11" s="91">
        <v>25</v>
      </c>
      <c r="L11" s="4"/>
      <c r="M11" s="4"/>
      <c r="N11" s="4"/>
    </row>
    <row r="12" spans="1:14" s="78" customFormat="1" ht="16.5">
      <c r="A12" s="81" t="s">
        <v>196</v>
      </c>
      <c r="B12" s="4"/>
      <c r="C12" s="37">
        <v>157</v>
      </c>
      <c r="D12" s="61"/>
      <c r="E12" s="67">
        <v>184</v>
      </c>
      <c r="F12" s="39">
        <v>176</v>
      </c>
      <c r="G12" s="68">
        <v>166</v>
      </c>
      <c r="H12" s="69">
        <v>159</v>
      </c>
      <c r="I12" s="40">
        <v>171</v>
      </c>
      <c r="J12" s="39"/>
      <c r="K12" s="37">
        <v>147</v>
      </c>
      <c r="L12" s="4"/>
      <c r="M12" s="4"/>
      <c r="N12" s="4"/>
    </row>
    <row r="13" spans="1:14" s="78" customFormat="1" ht="16.5">
      <c r="A13" s="36" t="s">
        <v>197</v>
      </c>
      <c r="B13" s="4"/>
      <c r="C13" s="17"/>
      <c r="D13" s="52"/>
      <c r="E13" s="52"/>
      <c r="F13" s="4"/>
      <c r="G13" s="4"/>
      <c r="H13" s="6"/>
      <c r="I13" s="6"/>
      <c r="J13" s="4"/>
      <c r="K13" s="17"/>
      <c r="L13" s="4"/>
      <c r="M13" s="4"/>
      <c r="N13" s="4"/>
    </row>
    <row r="14" spans="1:14" s="78" customFormat="1" ht="16.5">
      <c r="A14" s="47" t="s">
        <v>193</v>
      </c>
      <c r="B14" s="4"/>
      <c r="C14" s="37">
        <v>5</v>
      </c>
      <c r="D14" s="61"/>
      <c r="E14" s="62">
        <v>7</v>
      </c>
      <c r="F14" s="39">
        <v>6</v>
      </c>
      <c r="G14" s="39">
        <v>6</v>
      </c>
      <c r="H14" s="40">
        <v>8</v>
      </c>
      <c r="I14" s="40">
        <v>7</v>
      </c>
      <c r="J14" s="39"/>
      <c r="K14" s="37">
        <v>7</v>
      </c>
      <c r="L14" s="4"/>
      <c r="M14" s="4"/>
      <c r="N14" s="4"/>
    </row>
    <row r="15" spans="1:14" s="78" customFormat="1" ht="16.5">
      <c r="A15" s="47" t="s">
        <v>194</v>
      </c>
      <c r="B15" s="4"/>
      <c r="C15" s="37">
        <v>3</v>
      </c>
      <c r="D15" s="61"/>
      <c r="E15" s="62">
        <v>3</v>
      </c>
      <c r="F15" s="39">
        <v>3</v>
      </c>
      <c r="G15" s="39">
        <v>5</v>
      </c>
      <c r="H15" s="40">
        <v>4</v>
      </c>
      <c r="I15" s="40">
        <v>4</v>
      </c>
      <c r="J15" s="39"/>
      <c r="K15" s="37">
        <v>6</v>
      </c>
      <c r="L15" s="4"/>
      <c r="M15" s="4"/>
      <c r="N15" s="4"/>
    </row>
    <row r="16" spans="1:14" s="78" customFormat="1" ht="16.5">
      <c r="A16" s="47" t="s">
        <v>195</v>
      </c>
      <c r="B16" s="4"/>
      <c r="C16" s="37">
        <v>19</v>
      </c>
      <c r="D16" s="61"/>
      <c r="E16" s="62">
        <v>27</v>
      </c>
      <c r="F16" s="39">
        <v>26</v>
      </c>
      <c r="G16" s="39">
        <v>26</v>
      </c>
      <c r="H16" s="40">
        <v>27</v>
      </c>
      <c r="I16" s="40">
        <v>26</v>
      </c>
      <c r="J16" s="39"/>
      <c r="K16" s="37">
        <v>25</v>
      </c>
      <c r="L16" s="4"/>
      <c r="M16" s="4"/>
      <c r="N16" s="4"/>
    </row>
    <row r="17" spans="1:14" s="78" customFormat="1" ht="19.5">
      <c r="A17" s="47" t="s">
        <v>304</v>
      </c>
      <c r="B17" s="4"/>
      <c r="C17" s="91">
        <v>2</v>
      </c>
      <c r="D17" s="61"/>
      <c r="E17" s="62">
        <v>2</v>
      </c>
      <c r="F17" s="39">
        <v>2</v>
      </c>
      <c r="G17" s="39">
        <v>2</v>
      </c>
      <c r="H17" s="40">
        <v>2</v>
      </c>
      <c r="I17" s="90">
        <v>2</v>
      </c>
      <c r="J17" s="39"/>
      <c r="K17" s="37">
        <v>1</v>
      </c>
      <c r="L17" s="4"/>
      <c r="M17" s="4"/>
      <c r="N17" s="4"/>
    </row>
    <row r="18" spans="1:14" s="78" customFormat="1" ht="16.5">
      <c r="A18" s="81" t="s">
        <v>198</v>
      </c>
      <c r="B18" s="4"/>
      <c r="C18" s="37">
        <v>29</v>
      </c>
      <c r="D18" s="61"/>
      <c r="E18" s="67">
        <v>39</v>
      </c>
      <c r="F18" s="68">
        <v>37</v>
      </c>
      <c r="G18" s="68">
        <v>39</v>
      </c>
      <c r="H18" s="69">
        <v>41</v>
      </c>
      <c r="I18" s="40">
        <v>39</v>
      </c>
      <c r="J18" s="39"/>
      <c r="K18" s="66">
        <v>39</v>
      </c>
      <c r="L18" s="4"/>
      <c r="M18" s="4"/>
      <c r="N18" s="4"/>
    </row>
    <row r="19" spans="1:14" s="78" customFormat="1" ht="16.5">
      <c r="A19" s="15" t="s">
        <v>199</v>
      </c>
      <c r="B19" s="4"/>
      <c r="C19" s="17"/>
      <c r="D19" s="52"/>
      <c r="E19" s="52"/>
      <c r="F19" s="4"/>
      <c r="G19" s="4"/>
      <c r="H19" s="6"/>
      <c r="I19" s="6"/>
      <c r="J19" s="4"/>
      <c r="K19" s="17"/>
      <c r="L19" s="4"/>
      <c r="M19" s="4"/>
      <c r="N19" s="4"/>
    </row>
    <row r="20" spans="1:14" s="78" customFormat="1" ht="16.5">
      <c r="A20" s="36" t="s">
        <v>193</v>
      </c>
      <c r="B20" s="4"/>
      <c r="C20" s="37">
        <v>8</v>
      </c>
      <c r="D20" s="61"/>
      <c r="E20" s="62">
        <v>12</v>
      </c>
      <c r="F20" s="39">
        <v>11</v>
      </c>
      <c r="G20" s="39">
        <v>10</v>
      </c>
      <c r="H20" s="40">
        <v>13</v>
      </c>
      <c r="I20" s="40">
        <v>12</v>
      </c>
      <c r="J20" s="39"/>
      <c r="K20" s="37">
        <v>12</v>
      </c>
      <c r="L20" s="4"/>
      <c r="M20" s="4"/>
      <c r="N20" s="4"/>
    </row>
    <row r="21" spans="1:14" s="78" customFormat="1" ht="16.5">
      <c r="A21" s="36" t="s">
        <v>194</v>
      </c>
      <c r="B21" s="4"/>
      <c r="C21" s="37">
        <v>48</v>
      </c>
      <c r="D21" s="61"/>
      <c r="E21" s="62">
        <v>54</v>
      </c>
      <c r="F21" s="39">
        <v>57</v>
      </c>
      <c r="G21" s="39">
        <v>58</v>
      </c>
      <c r="H21" s="40">
        <v>52</v>
      </c>
      <c r="I21" s="40">
        <v>55</v>
      </c>
      <c r="J21" s="39"/>
      <c r="K21" s="37">
        <v>53</v>
      </c>
      <c r="L21" s="4"/>
      <c r="M21" s="4"/>
      <c r="N21" s="4"/>
    </row>
    <row r="22" spans="1:14" s="78" customFormat="1" ht="16.5">
      <c r="A22" s="36" t="s">
        <v>195</v>
      </c>
      <c r="B22" s="4"/>
      <c r="C22" s="37">
        <v>91</v>
      </c>
      <c r="D22" s="61"/>
      <c r="E22" s="62">
        <v>119</v>
      </c>
      <c r="F22" s="39">
        <v>108</v>
      </c>
      <c r="G22" s="39">
        <v>100</v>
      </c>
      <c r="H22" s="40">
        <v>99</v>
      </c>
      <c r="I22" s="40">
        <v>106</v>
      </c>
      <c r="J22" s="39"/>
      <c r="K22" s="37">
        <v>95</v>
      </c>
      <c r="L22" s="4"/>
      <c r="M22" s="4"/>
      <c r="N22" s="4"/>
    </row>
    <row r="23" spans="1:14" s="78" customFormat="1" ht="19.5">
      <c r="A23" s="36" t="s">
        <v>302</v>
      </c>
      <c r="B23" s="4"/>
      <c r="C23" s="91">
        <v>39</v>
      </c>
      <c r="D23" s="61"/>
      <c r="E23" s="88">
        <v>38</v>
      </c>
      <c r="F23" s="89">
        <v>37</v>
      </c>
      <c r="G23" s="89">
        <v>37</v>
      </c>
      <c r="H23" s="90">
        <v>36</v>
      </c>
      <c r="I23" s="90">
        <v>37</v>
      </c>
      <c r="J23" s="39"/>
      <c r="K23" s="91">
        <v>26</v>
      </c>
      <c r="L23" s="4"/>
      <c r="M23" s="4"/>
      <c r="N23" s="4"/>
    </row>
    <row r="24" spans="1:14" s="78" customFormat="1" ht="17.25" thickBot="1">
      <c r="A24" s="47" t="s">
        <v>199</v>
      </c>
      <c r="B24" s="4"/>
      <c r="C24" s="92">
        <v>186</v>
      </c>
      <c r="D24" s="70"/>
      <c r="E24" s="93">
        <v>223</v>
      </c>
      <c r="F24" s="94">
        <v>213</v>
      </c>
      <c r="G24" s="94">
        <v>205</v>
      </c>
      <c r="H24" s="95">
        <v>200</v>
      </c>
      <c r="I24" s="92">
        <v>210</v>
      </c>
      <c r="J24" s="39"/>
      <c r="K24" s="92">
        <v>186</v>
      </c>
      <c r="L24" s="4"/>
      <c r="M24" s="4"/>
      <c r="N24" s="4"/>
    </row>
    <row r="25" spans="1:14" s="78" customFormat="1" ht="17.25" thickTop="1">
      <c r="A25" s="17"/>
      <c r="B25" s="4"/>
      <c r="C25" s="17"/>
      <c r="D25" s="52"/>
      <c r="E25" s="247"/>
      <c r="F25" s="4"/>
      <c r="G25" s="4"/>
      <c r="H25" s="248"/>
      <c r="I25" s="6"/>
      <c r="J25" s="4"/>
      <c r="K25" s="17"/>
      <c r="L25" s="4"/>
      <c r="M25" s="4"/>
      <c r="N25" s="4"/>
    </row>
    <row r="26" spans="1:14" s="78" customFormat="1" ht="16.5">
      <c r="A26" s="15" t="s">
        <v>200</v>
      </c>
      <c r="B26" s="4"/>
      <c r="C26" s="38"/>
      <c r="D26" s="61"/>
      <c r="E26" s="61"/>
      <c r="F26" s="4"/>
      <c r="G26" s="4"/>
      <c r="H26" s="6"/>
      <c r="I26" s="38"/>
      <c r="J26" s="70"/>
      <c r="K26" s="38"/>
      <c r="L26" s="4"/>
      <c r="M26" s="4"/>
      <c r="N26" s="4"/>
    </row>
    <row r="27" spans="1:14" s="78" customFormat="1" ht="16.5">
      <c r="A27" s="36" t="s">
        <v>193</v>
      </c>
      <c r="B27" s="4"/>
      <c r="C27" s="37">
        <v>61</v>
      </c>
      <c r="D27" s="61"/>
      <c r="E27" s="62">
        <v>78</v>
      </c>
      <c r="F27" s="39">
        <v>81</v>
      </c>
      <c r="G27" s="39">
        <v>76</v>
      </c>
      <c r="H27" s="40">
        <v>89</v>
      </c>
      <c r="I27" s="37">
        <v>81</v>
      </c>
      <c r="J27" s="39"/>
      <c r="K27" s="37">
        <v>89</v>
      </c>
      <c r="L27" s="4"/>
      <c r="M27" s="4"/>
      <c r="N27" s="4"/>
    </row>
    <row r="28" spans="1:14" s="78" customFormat="1" ht="16.5">
      <c r="A28" s="36" t="s">
        <v>194</v>
      </c>
      <c r="B28" s="4"/>
      <c r="C28" s="37">
        <v>18</v>
      </c>
      <c r="D28" s="61"/>
      <c r="E28" s="62">
        <v>20</v>
      </c>
      <c r="F28" s="39">
        <v>22</v>
      </c>
      <c r="G28" s="39">
        <v>19</v>
      </c>
      <c r="H28" s="40">
        <v>27</v>
      </c>
      <c r="I28" s="37">
        <v>22</v>
      </c>
      <c r="J28" s="39"/>
      <c r="K28" s="37">
        <v>25</v>
      </c>
      <c r="L28" s="4"/>
      <c r="M28" s="4"/>
      <c r="N28" s="4"/>
    </row>
    <row r="29" spans="1:14" s="78" customFormat="1" ht="16.5">
      <c r="A29" s="36" t="s">
        <v>195</v>
      </c>
      <c r="B29" s="4"/>
      <c r="C29" s="37">
        <v>123</v>
      </c>
      <c r="D29" s="61"/>
      <c r="E29" s="62">
        <v>169</v>
      </c>
      <c r="F29" s="39">
        <v>164</v>
      </c>
      <c r="G29" s="39">
        <v>161</v>
      </c>
      <c r="H29" s="40">
        <v>166</v>
      </c>
      <c r="I29" s="37">
        <v>165</v>
      </c>
      <c r="J29" s="39"/>
      <c r="K29" s="37">
        <v>154</v>
      </c>
      <c r="L29" s="4"/>
      <c r="M29" s="4"/>
      <c r="N29" s="4"/>
    </row>
    <row r="30" spans="1:14" s="78" customFormat="1" ht="19.5">
      <c r="A30" s="36" t="s">
        <v>304</v>
      </c>
      <c r="B30" s="4"/>
      <c r="C30" s="91">
        <v>108</v>
      </c>
      <c r="D30" s="61"/>
      <c r="E30" s="88">
        <v>92</v>
      </c>
      <c r="F30" s="89">
        <v>94</v>
      </c>
      <c r="G30" s="89">
        <v>82</v>
      </c>
      <c r="H30" s="90">
        <v>63</v>
      </c>
      <c r="I30" s="91">
        <v>83</v>
      </c>
      <c r="J30" s="39"/>
      <c r="K30" s="91">
        <v>47</v>
      </c>
      <c r="L30" s="4"/>
      <c r="M30" s="4"/>
      <c r="N30" s="4"/>
    </row>
    <row r="31" spans="1:14" s="78" customFormat="1" ht="16.5">
      <c r="A31" s="47" t="s">
        <v>201</v>
      </c>
      <c r="B31" s="4"/>
      <c r="C31" s="66">
        <v>310</v>
      </c>
      <c r="D31" s="61"/>
      <c r="E31" s="101">
        <v>359</v>
      </c>
      <c r="F31" s="102">
        <v>361</v>
      </c>
      <c r="G31" s="102">
        <v>338</v>
      </c>
      <c r="H31" s="103">
        <v>345</v>
      </c>
      <c r="I31" s="69">
        <v>351</v>
      </c>
      <c r="J31" s="39"/>
      <c r="K31" s="66">
        <v>315</v>
      </c>
      <c r="L31" s="4"/>
      <c r="M31" s="4"/>
      <c r="N31" s="4"/>
    </row>
    <row r="32" spans="1:18" s="78" customFormat="1" ht="17.25" thickBot="1">
      <c r="A32" s="111" t="s">
        <v>202</v>
      </c>
      <c r="B32" s="4"/>
      <c r="C32" s="92">
        <v>238</v>
      </c>
      <c r="D32" s="70"/>
      <c r="E32" s="93">
        <v>283</v>
      </c>
      <c r="F32" s="94">
        <v>274</v>
      </c>
      <c r="G32" s="94">
        <v>261</v>
      </c>
      <c r="H32" s="95">
        <v>258</v>
      </c>
      <c r="I32" s="95">
        <v>269</v>
      </c>
      <c r="J32" s="39"/>
      <c r="K32" s="92">
        <v>239</v>
      </c>
      <c r="L32" s="4"/>
      <c r="M32" s="4"/>
      <c r="N32" s="285"/>
      <c r="O32" s="285"/>
      <c r="P32" s="285"/>
      <c r="Q32" s="285"/>
      <c r="R32" s="285"/>
    </row>
    <row r="33" spans="1:14" s="78" customFormat="1" ht="17.25" thickTop="1">
      <c r="A33" s="107"/>
      <c r="B33" s="77"/>
      <c r="C33" s="77"/>
      <c r="D33" s="77"/>
      <c r="E33" s="77"/>
      <c r="F33" s="77"/>
      <c r="G33" s="77"/>
      <c r="H33" s="77"/>
      <c r="I33" s="77"/>
      <c r="J33" s="77"/>
      <c r="K33" s="77"/>
      <c r="L33" s="4"/>
      <c r="M33" s="4"/>
      <c r="N33" s="4"/>
    </row>
    <row r="34" spans="1:14" s="78" customFormat="1" ht="16.5">
      <c r="A34" s="290" t="s">
        <v>305</v>
      </c>
      <c r="B34" s="290"/>
      <c r="C34" s="290"/>
      <c r="D34" s="290"/>
      <c r="E34" s="290"/>
      <c r="F34" s="290"/>
      <c r="G34" s="290"/>
      <c r="H34" s="298"/>
      <c r="I34" s="298"/>
      <c r="J34" s="298"/>
      <c r="K34" s="290"/>
      <c r="L34" s="4"/>
      <c r="M34" s="39"/>
      <c r="N34" s="39"/>
    </row>
    <row r="35" s="78" customFormat="1" ht="16.5"/>
    <row r="36" s="78" customFormat="1" ht="16.5"/>
    <row r="37" s="78" customFormat="1" ht="16.5"/>
    <row r="38" s="78" customFormat="1" ht="16.5"/>
    <row r="39" s="78" customFormat="1" ht="16.5"/>
    <row r="40" s="78" customFormat="1" ht="16.5"/>
    <row r="41" s="78" customFormat="1" ht="16.5"/>
    <row r="42" s="78" customFormat="1" ht="16.5"/>
    <row r="43" s="78" customFormat="1" ht="16.5"/>
    <row r="44" s="78" customFormat="1" ht="16.5"/>
    <row r="45" s="78" customFormat="1" ht="16.5"/>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3">
    <mergeCell ref="A1:K1"/>
    <mergeCell ref="A2:K2"/>
    <mergeCell ref="A34:K34"/>
  </mergeCells>
  <printOptions horizontalCentered="1"/>
  <pageMargins left="0.2" right="0.2" top="0.2" bottom="0.2" header="0.2" footer="0.2"/>
  <pageSetup fitToHeight="1" fitToWidth="1" horizontalDpi="600" verticalDpi="600" orientation="landscape" r:id="rId1"/>
  <headerFooter scaleWithDoc="0">
    <oddFooter>&amp;R&amp;P</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N45"/>
  <sheetViews>
    <sheetView zoomScale="80" zoomScaleNormal="80" zoomScalePageLayoutView="0" workbookViewId="0" topLeftCell="A1">
      <selection activeCell="A37" sqref="A37"/>
    </sheetView>
  </sheetViews>
  <sheetFormatPr defaultColWidth="21.5" defaultRowHeight="12.75"/>
  <cols>
    <col min="1" max="1" width="74.16015625" style="1" bestFit="1" customWidth="1"/>
    <col min="2" max="2" width="3.83203125" style="1" customWidth="1"/>
    <col min="3" max="3" width="15.16015625" style="1" bestFit="1" customWidth="1"/>
    <col min="4" max="4" width="3.5" style="1" customWidth="1"/>
    <col min="5" max="9" width="15.16015625" style="1" bestFit="1" customWidth="1"/>
    <col min="10" max="10" width="3.5" style="1" customWidth="1"/>
    <col min="11" max="11" width="15.16015625" style="1" bestFit="1" customWidth="1"/>
    <col min="12" max="14" width="9.83203125" style="1" customWidth="1"/>
    <col min="15" max="16384" width="21.5" style="1" customWidth="1"/>
  </cols>
  <sheetData>
    <row r="1" spans="1:12" s="139" customFormat="1" ht="18.75">
      <c r="A1" s="292" t="s">
        <v>16</v>
      </c>
      <c r="B1" s="294"/>
      <c r="C1" s="294"/>
      <c r="D1" s="294"/>
      <c r="E1" s="294"/>
      <c r="F1" s="294"/>
      <c r="G1" s="294"/>
      <c r="H1" s="295"/>
      <c r="I1" s="295"/>
      <c r="J1" s="295"/>
      <c r="K1" s="294"/>
      <c r="L1" s="2"/>
    </row>
    <row r="2" spans="1:12" s="139" customFormat="1" ht="18.75">
      <c r="A2" s="292" t="s">
        <v>31</v>
      </c>
      <c r="B2" s="294"/>
      <c r="C2" s="294"/>
      <c r="D2" s="294"/>
      <c r="E2" s="294"/>
      <c r="F2" s="294"/>
      <c r="G2" s="294"/>
      <c r="H2" s="295"/>
      <c r="I2" s="295"/>
      <c r="J2" s="295"/>
      <c r="K2" s="294"/>
      <c r="L2" s="2"/>
    </row>
    <row r="3" spans="1:14" s="78" customFormat="1" ht="16.5">
      <c r="A3" s="4"/>
      <c r="B3" s="4"/>
      <c r="C3" s="4"/>
      <c r="D3" s="4"/>
      <c r="E3" s="4"/>
      <c r="F3" s="4"/>
      <c r="G3" s="4"/>
      <c r="H3" s="4"/>
      <c r="I3" s="4"/>
      <c r="J3" s="4"/>
      <c r="K3" s="4"/>
      <c r="L3" s="4"/>
      <c r="M3" s="4"/>
      <c r="N3" s="4"/>
    </row>
    <row r="4" spans="1:14" s="78" customFormat="1" ht="16.5">
      <c r="A4" s="3"/>
      <c r="B4" s="4"/>
      <c r="C4" s="5" t="s">
        <v>32</v>
      </c>
      <c r="D4" s="4"/>
      <c r="E4" s="5" t="s">
        <v>33</v>
      </c>
      <c r="F4" s="5" t="s">
        <v>34</v>
      </c>
      <c r="G4" s="5" t="s">
        <v>35</v>
      </c>
      <c r="H4" s="53" t="s">
        <v>36</v>
      </c>
      <c r="I4" s="5" t="s">
        <v>32</v>
      </c>
      <c r="J4" s="8"/>
      <c r="K4" s="5" t="s">
        <v>33</v>
      </c>
      <c r="L4" s="4"/>
      <c r="M4" s="4"/>
      <c r="N4" s="4"/>
    </row>
    <row r="5" spans="1:14" s="78" customFormat="1" ht="16.5">
      <c r="A5" s="17"/>
      <c r="B5" s="4"/>
      <c r="C5" s="29" t="s">
        <v>38</v>
      </c>
      <c r="D5" s="183" t="s">
        <v>39</v>
      </c>
      <c r="E5" s="29" t="s">
        <v>40</v>
      </c>
      <c r="F5" s="29" t="s">
        <v>40</v>
      </c>
      <c r="G5" s="29" t="s">
        <v>40</v>
      </c>
      <c r="H5" s="56" t="s">
        <v>40</v>
      </c>
      <c r="I5" s="29" t="s">
        <v>40</v>
      </c>
      <c r="J5" s="31" t="s">
        <v>39</v>
      </c>
      <c r="K5" s="29" t="s">
        <v>41</v>
      </c>
      <c r="L5" s="4"/>
      <c r="M5" s="4"/>
      <c r="N5" s="4"/>
    </row>
    <row r="6" spans="1:14" s="78" customFormat="1" ht="16.5">
      <c r="A6" s="15" t="s">
        <v>203</v>
      </c>
      <c r="B6" s="4"/>
      <c r="C6" s="17"/>
      <c r="D6" s="4"/>
      <c r="E6" s="52"/>
      <c r="F6" s="14"/>
      <c r="G6" s="14"/>
      <c r="H6" s="4"/>
      <c r="I6" s="17"/>
      <c r="J6" s="4"/>
      <c r="K6" s="17"/>
      <c r="L6" s="4"/>
      <c r="M6" s="4"/>
      <c r="N6" s="4"/>
    </row>
    <row r="7" spans="1:14" s="78" customFormat="1" ht="16.5">
      <c r="A7" s="36" t="s">
        <v>204</v>
      </c>
      <c r="B7" s="4"/>
      <c r="C7" s="17"/>
      <c r="D7" s="4"/>
      <c r="E7" s="52"/>
      <c r="F7" s="4"/>
      <c r="G7" s="4"/>
      <c r="H7" s="4"/>
      <c r="I7" s="17"/>
      <c r="J7" s="4"/>
      <c r="K7" s="17"/>
      <c r="L7" s="4"/>
      <c r="M7" s="4"/>
      <c r="N7" s="4"/>
    </row>
    <row r="8" spans="1:14" s="78" customFormat="1" ht="16.5">
      <c r="A8" s="47" t="s">
        <v>192</v>
      </c>
      <c r="B8" s="4"/>
      <c r="C8" s="17"/>
      <c r="D8" s="4"/>
      <c r="E8" s="52"/>
      <c r="F8" s="4"/>
      <c r="G8" s="4"/>
      <c r="H8" s="4"/>
      <c r="I8" s="17"/>
      <c r="J8" s="4"/>
      <c r="K8" s="17"/>
      <c r="L8" s="4"/>
      <c r="M8" s="4"/>
      <c r="N8" s="4"/>
    </row>
    <row r="9" spans="1:14" s="78" customFormat="1" ht="16.5">
      <c r="A9" s="81" t="s">
        <v>193</v>
      </c>
      <c r="B9" s="4"/>
      <c r="C9" s="233">
        <v>87.15</v>
      </c>
      <c r="D9" s="234"/>
      <c r="E9" s="235">
        <v>45.57</v>
      </c>
      <c r="F9" s="236">
        <v>51</v>
      </c>
      <c r="G9" s="236">
        <v>40.48</v>
      </c>
      <c r="H9" s="249">
        <v>38.29</v>
      </c>
      <c r="I9" s="233">
        <v>43.78</v>
      </c>
      <c r="J9" s="73"/>
      <c r="K9" s="233">
        <v>29.74</v>
      </c>
      <c r="L9" s="4"/>
      <c r="M9" s="4"/>
      <c r="N9" s="4"/>
    </row>
    <row r="10" spans="1:14" s="78" customFormat="1" ht="16.5">
      <c r="A10" s="81" t="s">
        <v>194</v>
      </c>
      <c r="B10" s="4"/>
      <c r="C10" s="237">
        <v>81.63</v>
      </c>
      <c r="D10" s="4"/>
      <c r="E10" s="239">
        <v>39.92</v>
      </c>
      <c r="F10" s="240">
        <v>51.36</v>
      </c>
      <c r="G10" s="240">
        <v>40.18</v>
      </c>
      <c r="H10" s="250">
        <v>38.81</v>
      </c>
      <c r="I10" s="237">
        <v>42.72</v>
      </c>
      <c r="J10" s="80"/>
      <c r="K10" s="237">
        <v>28.78</v>
      </c>
      <c r="L10" s="4"/>
      <c r="M10" s="4"/>
      <c r="N10" s="4"/>
    </row>
    <row r="11" spans="1:14" s="78" customFormat="1" ht="16.5">
      <c r="A11" s="81" t="s">
        <v>195</v>
      </c>
      <c r="B11" s="4"/>
      <c r="C11" s="237">
        <v>87.99</v>
      </c>
      <c r="D11" s="4"/>
      <c r="E11" s="239">
        <v>42.72</v>
      </c>
      <c r="F11" s="240">
        <v>53.47</v>
      </c>
      <c r="G11" s="240">
        <v>42.74</v>
      </c>
      <c r="H11" s="250">
        <v>38.27</v>
      </c>
      <c r="I11" s="237">
        <v>44.45</v>
      </c>
      <c r="J11" s="80"/>
      <c r="K11" s="237">
        <v>28.65</v>
      </c>
      <c r="L11" s="4"/>
      <c r="M11" s="4"/>
      <c r="N11" s="4"/>
    </row>
    <row r="12" spans="1:14" s="78" customFormat="1" ht="19.5">
      <c r="A12" s="81" t="s">
        <v>302</v>
      </c>
      <c r="B12" s="4"/>
      <c r="C12" s="237">
        <v>84.21</v>
      </c>
      <c r="D12" s="4"/>
      <c r="E12" s="239">
        <v>41.39</v>
      </c>
      <c r="F12" s="240">
        <v>52.83</v>
      </c>
      <c r="G12" s="240">
        <v>40.37</v>
      </c>
      <c r="H12" s="250">
        <v>34.79</v>
      </c>
      <c r="I12" s="237">
        <v>42.42</v>
      </c>
      <c r="J12" s="80"/>
      <c r="K12" s="237">
        <v>25.66</v>
      </c>
      <c r="L12" s="4"/>
      <c r="M12" s="4"/>
      <c r="N12" s="4"/>
    </row>
    <row r="13" spans="1:14" s="78" customFormat="1" ht="16.5">
      <c r="A13" s="84" t="s">
        <v>205</v>
      </c>
      <c r="B13" s="4"/>
      <c r="C13" s="237">
        <v>85.25</v>
      </c>
      <c r="D13" s="4"/>
      <c r="E13" s="239">
        <v>41.75</v>
      </c>
      <c r="F13" s="240">
        <v>52.63</v>
      </c>
      <c r="G13" s="240">
        <v>41.37</v>
      </c>
      <c r="H13" s="250">
        <v>37.71</v>
      </c>
      <c r="I13" s="237">
        <v>43.5</v>
      </c>
      <c r="J13" s="80"/>
      <c r="K13" s="237">
        <v>28.21</v>
      </c>
      <c r="L13" s="4"/>
      <c r="M13" s="4"/>
      <c r="N13" s="4"/>
    </row>
    <row r="14" spans="1:14" s="78" customFormat="1" ht="16.5">
      <c r="A14" s="47" t="s">
        <v>197</v>
      </c>
      <c r="B14" s="4"/>
      <c r="C14" s="251"/>
      <c r="D14" s="4"/>
      <c r="E14" s="252"/>
      <c r="F14" s="238"/>
      <c r="G14" s="238"/>
      <c r="H14" s="253"/>
      <c r="I14" s="251"/>
      <c r="J14" s="4"/>
      <c r="K14" s="251"/>
      <c r="L14" s="4"/>
      <c r="M14" s="4"/>
      <c r="N14" s="4"/>
    </row>
    <row r="15" spans="1:14" s="78" customFormat="1" ht="16.5">
      <c r="A15" s="81" t="s">
        <v>193</v>
      </c>
      <c r="B15" s="4"/>
      <c r="C15" s="233">
        <v>32.61</v>
      </c>
      <c r="D15" s="234"/>
      <c r="E15" s="235">
        <v>17.04</v>
      </c>
      <c r="F15" s="236">
        <v>14.45</v>
      </c>
      <c r="G15" s="236">
        <v>11.38</v>
      </c>
      <c r="H15" s="249">
        <v>12.8</v>
      </c>
      <c r="I15" s="233">
        <v>13.9</v>
      </c>
      <c r="J15" s="73"/>
      <c r="K15" s="233">
        <v>11.86</v>
      </c>
      <c r="L15" s="4"/>
      <c r="M15" s="4"/>
      <c r="N15" s="4"/>
    </row>
    <row r="16" spans="1:14" s="78" customFormat="1" ht="16.5">
      <c r="A16" s="81" t="s">
        <v>194</v>
      </c>
      <c r="B16" s="4"/>
      <c r="C16" s="237">
        <v>43.25</v>
      </c>
      <c r="D16" s="4"/>
      <c r="E16" s="254" t="s">
        <v>206</v>
      </c>
      <c r="F16" s="240">
        <v>11.63</v>
      </c>
      <c r="G16" s="240">
        <v>5.07</v>
      </c>
      <c r="H16" s="250">
        <v>5.75</v>
      </c>
      <c r="I16" s="237">
        <v>6.12</v>
      </c>
      <c r="J16" s="80"/>
      <c r="K16" s="237">
        <v>3.47</v>
      </c>
      <c r="L16" s="4"/>
      <c r="M16" s="4"/>
      <c r="N16" s="4"/>
    </row>
    <row r="17" spans="1:14" s="78" customFormat="1" ht="16.5">
      <c r="A17" s="81" t="s">
        <v>195</v>
      </c>
      <c r="B17" s="4"/>
      <c r="C17" s="237">
        <v>29.6</v>
      </c>
      <c r="D17" s="4"/>
      <c r="E17" s="239">
        <v>13.73</v>
      </c>
      <c r="F17" s="240">
        <v>14.08</v>
      </c>
      <c r="G17" s="240">
        <v>12.15</v>
      </c>
      <c r="H17" s="250">
        <v>12.65</v>
      </c>
      <c r="I17" s="237">
        <v>13.14</v>
      </c>
      <c r="J17" s="80"/>
      <c r="K17" s="237">
        <v>7.05</v>
      </c>
      <c r="L17" s="4"/>
      <c r="M17" s="4"/>
      <c r="N17" s="4"/>
    </row>
    <row r="18" spans="1:14" s="78" customFormat="1" ht="19.5">
      <c r="A18" s="81" t="s">
        <v>302</v>
      </c>
      <c r="B18" s="4"/>
      <c r="C18" s="237">
        <v>51.12</v>
      </c>
      <c r="D18" s="4"/>
      <c r="E18" s="239">
        <v>26.38</v>
      </c>
      <c r="F18" s="240">
        <v>25.65</v>
      </c>
      <c r="G18" s="240">
        <v>23.21</v>
      </c>
      <c r="H18" s="250">
        <v>22.78</v>
      </c>
      <c r="I18" s="237">
        <v>24.63</v>
      </c>
      <c r="J18" s="80"/>
      <c r="K18" s="237">
        <v>23.47</v>
      </c>
      <c r="L18" s="4"/>
      <c r="M18" s="4"/>
      <c r="N18" s="4"/>
    </row>
    <row r="19" spans="1:14" s="78" customFormat="1" ht="16.5">
      <c r="A19" s="84" t="s">
        <v>207</v>
      </c>
      <c r="B19" s="4"/>
      <c r="C19" s="237">
        <v>33.42</v>
      </c>
      <c r="D19" s="4"/>
      <c r="E19" s="239">
        <v>14.43</v>
      </c>
      <c r="F19" s="240">
        <v>14.77</v>
      </c>
      <c r="G19" s="240">
        <v>11.88</v>
      </c>
      <c r="H19" s="250">
        <v>12.53</v>
      </c>
      <c r="I19" s="237">
        <v>13.37</v>
      </c>
      <c r="J19" s="80"/>
      <c r="K19" s="237">
        <v>8.12</v>
      </c>
      <c r="L19" s="4"/>
      <c r="M19" s="4"/>
      <c r="N19" s="4"/>
    </row>
    <row r="20" spans="1:14" s="78" customFormat="1" ht="16.5">
      <c r="A20" s="36" t="s">
        <v>199</v>
      </c>
      <c r="B20" s="4"/>
      <c r="C20" s="251"/>
      <c r="D20" s="4"/>
      <c r="E20" s="252"/>
      <c r="F20" s="238"/>
      <c r="G20" s="238"/>
      <c r="H20" s="253"/>
      <c r="I20" s="251"/>
      <c r="J20" s="4"/>
      <c r="K20" s="251"/>
      <c r="L20" s="4"/>
      <c r="M20" s="4"/>
      <c r="N20" s="4"/>
    </row>
    <row r="21" spans="1:14" s="78" customFormat="1" ht="16.5">
      <c r="A21" s="47" t="s">
        <v>193</v>
      </c>
      <c r="B21" s="4"/>
      <c r="C21" s="233">
        <v>50.86</v>
      </c>
      <c r="D21" s="234"/>
      <c r="E21" s="235">
        <v>28.25</v>
      </c>
      <c r="F21" s="236">
        <v>30.29</v>
      </c>
      <c r="G21" s="236">
        <v>22.7</v>
      </c>
      <c r="H21" s="249">
        <v>22.66</v>
      </c>
      <c r="I21" s="233">
        <v>25.84</v>
      </c>
      <c r="J21" s="73"/>
      <c r="K21" s="233">
        <v>19.41</v>
      </c>
      <c r="L21" s="4"/>
      <c r="M21" s="4"/>
      <c r="N21" s="4"/>
    </row>
    <row r="22" spans="1:14" s="78" customFormat="1" ht="16.5">
      <c r="A22" s="47" t="s">
        <v>194</v>
      </c>
      <c r="B22" s="4"/>
      <c r="C22" s="237">
        <v>79.41</v>
      </c>
      <c r="D22" s="4"/>
      <c r="E22" s="239">
        <v>37.78</v>
      </c>
      <c r="F22" s="240">
        <v>49.29</v>
      </c>
      <c r="G22" s="240">
        <v>37.41</v>
      </c>
      <c r="H22" s="250">
        <v>36.03</v>
      </c>
      <c r="I22" s="237">
        <v>40.23</v>
      </c>
      <c r="J22" s="80"/>
      <c r="K22" s="237">
        <v>26</v>
      </c>
      <c r="L22" s="4"/>
      <c r="M22" s="4"/>
      <c r="N22" s="4"/>
    </row>
    <row r="23" spans="1:14" s="78" customFormat="1" ht="16.5">
      <c r="A23" s="47" t="s">
        <v>195</v>
      </c>
      <c r="B23" s="4"/>
      <c r="C23" s="237">
        <v>75.83</v>
      </c>
      <c r="D23" s="4"/>
      <c r="E23" s="239">
        <v>36.3</v>
      </c>
      <c r="F23" s="240">
        <v>44.05</v>
      </c>
      <c r="G23" s="240">
        <v>34.87</v>
      </c>
      <c r="H23" s="250">
        <v>31.34</v>
      </c>
      <c r="I23" s="237">
        <v>36.75</v>
      </c>
      <c r="J23" s="80"/>
      <c r="K23" s="237">
        <v>23.02</v>
      </c>
      <c r="L23" s="4"/>
      <c r="M23" s="4"/>
      <c r="N23" s="4"/>
    </row>
    <row r="24" spans="1:14" s="78" customFormat="1" ht="19.5">
      <c r="A24" s="47" t="s">
        <v>302</v>
      </c>
      <c r="B24" s="4"/>
      <c r="C24" s="237">
        <v>81.88</v>
      </c>
      <c r="D24" s="4"/>
      <c r="E24" s="239">
        <v>40.23</v>
      </c>
      <c r="F24" s="240">
        <v>50.89</v>
      </c>
      <c r="G24" s="240">
        <v>39.25</v>
      </c>
      <c r="H24" s="250">
        <v>33.98</v>
      </c>
      <c r="I24" s="237">
        <v>41.16</v>
      </c>
      <c r="J24" s="80"/>
      <c r="K24" s="237">
        <v>25.51</v>
      </c>
      <c r="L24" s="4"/>
      <c r="M24" s="4"/>
      <c r="N24" s="4"/>
    </row>
    <row r="25" spans="1:14" s="78" customFormat="1" ht="16.5">
      <c r="A25" s="81" t="s">
        <v>208</v>
      </c>
      <c r="B25" s="4"/>
      <c r="C25" s="237">
        <v>77.02</v>
      </c>
      <c r="D25" s="4"/>
      <c r="E25" s="239">
        <v>36.92</v>
      </c>
      <c r="F25" s="240">
        <v>45.96</v>
      </c>
      <c r="G25" s="240">
        <v>35.75</v>
      </c>
      <c r="H25" s="250">
        <v>32.47</v>
      </c>
      <c r="I25" s="237">
        <v>37.85</v>
      </c>
      <c r="J25" s="80"/>
      <c r="K25" s="237">
        <v>24</v>
      </c>
      <c r="L25" s="4"/>
      <c r="M25" s="4"/>
      <c r="N25" s="4"/>
    </row>
    <row r="26" spans="1:14" s="78" customFormat="1" ht="16.5">
      <c r="A26" s="119"/>
      <c r="B26" s="4"/>
      <c r="C26" s="17"/>
      <c r="D26" s="4"/>
      <c r="E26" s="52"/>
      <c r="F26" s="4"/>
      <c r="G26" s="4"/>
      <c r="H26" s="4"/>
      <c r="I26" s="17"/>
      <c r="J26" s="4"/>
      <c r="K26" s="17"/>
      <c r="L26" s="4"/>
      <c r="M26" s="4"/>
      <c r="N26" s="4"/>
    </row>
    <row r="27" spans="1:14" s="78" customFormat="1" ht="33">
      <c r="A27" s="36" t="s">
        <v>303</v>
      </c>
      <c r="B27" s="4"/>
      <c r="C27" s="255">
        <v>0</v>
      </c>
      <c r="D27" s="256"/>
      <c r="E27" s="257">
        <v>0.21</v>
      </c>
      <c r="F27" s="258">
        <v>0.06</v>
      </c>
      <c r="G27" s="259">
        <v>1.87</v>
      </c>
      <c r="H27" s="260">
        <v>3.03</v>
      </c>
      <c r="I27" s="255">
        <v>1.24</v>
      </c>
      <c r="J27" s="73"/>
      <c r="K27" s="255">
        <v>1.64</v>
      </c>
      <c r="L27" s="4"/>
      <c r="M27" s="4"/>
      <c r="N27" s="4"/>
    </row>
    <row r="28" spans="1:14" s="78" customFormat="1" ht="16.5">
      <c r="A28" s="119"/>
      <c r="B28" s="4"/>
      <c r="C28" s="17"/>
      <c r="D28" s="4"/>
      <c r="E28" s="52"/>
      <c r="F28" s="4"/>
      <c r="G28" s="4"/>
      <c r="H28" s="4"/>
      <c r="I28" s="17"/>
      <c r="J28" s="4"/>
      <c r="K28" s="17"/>
      <c r="L28" s="4"/>
      <c r="M28" s="4"/>
      <c r="N28" s="4"/>
    </row>
    <row r="29" spans="1:14" s="78" customFormat="1" ht="16.5">
      <c r="A29" s="36" t="s">
        <v>209</v>
      </c>
      <c r="B29" s="4"/>
      <c r="C29" s="17"/>
      <c r="D29" s="4"/>
      <c r="E29" s="52"/>
      <c r="F29" s="4"/>
      <c r="G29" s="4"/>
      <c r="H29" s="4"/>
      <c r="I29" s="17"/>
      <c r="J29" s="173"/>
      <c r="K29" s="17"/>
      <c r="L29" s="4"/>
      <c r="M29" s="4"/>
      <c r="N29" s="4"/>
    </row>
    <row r="30" spans="1:14" s="78" customFormat="1" ht="16.5">
      <c r="A30" s="47" t="s">
        <v>193</v>
      </c>
      <c r="B30" s="4"/>
      <c r="C30" s="237">
        <v>4.49</v>
      </c>
      <c r="D30" s="4"/>
      <c r="E30" s="239">
        <v>2.61</v>
      </c>
      <c r="F30" s="240">
        <v>2.64</v>
      </c>
      <c r="G30" s="240">
        <v>2.82</v>
      </c>
      <c r="H30" s="250">
        <v>2.14</v>
      </c>
      <c r="I30" s="237">
        <v>2.54</v>
      </c>
      <c r="J30" s="80"/>
      <c r="K30" s="237">
        <v>2.03</v>
      </c>
      <c r="L30" s="4"/>
      <c r="M30" s="4"/>
      <c r="N30" s="4"/>
    </row>
    <row r="31" spans="1:14" s="78" customFormat="1" ht="16.5">
      <c r="A31" s="47" t="s">
        <v>194</v>
      </c>
      <c r="B31" s="4"/>
      <c r="C31" s="237">
        <v>5.28</v>
      </c>
      <c r="D31" s="4"/>
      <c r="E31" s="239">
        <v>2.93</v>
      </c>
      <c r="F31" s="240">
        <v>2.62</v>
      </c>
      <c r="G31" s="240">
        <v>1.96</v>
      </c>
      <c r="H31" s="240">
        <v>1.62</v>
      </c>
      <c r="I31" s="237">
        <v>2.23</v>
      </c>
      <c r="J31" s="80"/>
      <c r="K31" s="237">
        <v>2.09</v>
      </c>
      <c r="L31" s="4"/>
      <c r="M31" s="4"/>
      <c r="N31" s="4"/>
    </row>
    <row r="32" spans="1:14" s="78" customFormat="1" ht="16.5">
      <c r="A32" s="47" t="s">
        <v>195</v>
      </c>
      <c r="B32" s="4"/>
      <c r="C32" s="237">
        <v>4.43</v>
      </c>
      <c r="D32" s="4"/>
      <c r="E32" s="239">
        <v>2.88</v>
      </c>
      <c r="F32" s="240">
        <v>2.71</v>
      </c>
      <c r="G32" s="240">
        <v>2.85</v>
      </c>
      <c r="H32" s="240">
        <v>2.15</v>
      </c>
      <c r="I32" s="237">
        <v>2.64</v>
      </c>
      <c r="J32" s="80"/>
      <c r="K32" s="237">
        <v>1.98</v>
      </c>
      <c r="L32" s="4"/>
      <c r="M32" s="4"/>
      <c r="N32" s="4"/>
    </row>
    <row r="33" spans="1:14" s="78" customFormat="1" ht="19.5">
      <c r="A33" s="47" t="s">
        <v>304</v>
      </c>
      <c r="B33" s="4"/>
      <c r="C33" s="237">
        <v>4.65</v>
      </c>
      <c r="D33" s="4"/>
      <c r="E33" s="239">
        <v>3.59</v>
      </c>
      <c r="F33" s="240">
        <v>2.98</v>
      </c>
      <c r="G33" s="240">
        <v>2.7</v>
      </c>
      <c r="H33" s="240">
        <v>2.22</v>
      </c>
      <c r="I33" s="237">
        <v>2.93</v>
      </c>
      <c r="J33" s="80"/>
      <c r="K33" s="237">
        <v>2.1</v>
      </c>
      <c r="L33" s="4"/>
      <c r="M33" s="4"/>
      <c r="N33" s="4"/>
    </row>
    <row r="34" spans="1:14" s="78" customFormat="1" ht="16.5">
      <c r="A34" s="81" t="s">
        <v>210</v>
      </c>
      <c r="B34" s="4"/>
      <c r="C34" s="237">
        <v>4.57</v>
      </c>
      <c r="D34" s="4"/>
      <c r="E34" s="239">
        <v>3.01</v>
      </c>
      <c r="F34" s="240">
        <v>2.76</v>
      </c>
      <c r="G34" s="240">
        <v>2.75</v>
      </c>
      <c r="H34" s="240">
        <v>2.12</v>
      </c>
      <c r="I34" s="237">
        <v>2.66</v>
      </c>
      <c r="J34" s="80"/>
      <c r="K34" s="237">
        <v>2.02</v>
      </c>
      <c r="L34" s="4"/>
      <c r="M34" s="4"/>
      <c r="N34" s="4"/>
    </row>
    <row r="35" spans="1:14" s="78" customFormat="1" ht="16.5">
      <c r="A35" s="119"/>
      <c r="B35" s="4"/>
      <c r="C35" s="251"/>
      <c r="D35" s="4"/>
      <c r="E35" s="252"/>
      <c r="F35" s="238"/>
      <c r="G35" s="238"/>
      <c r="H35" s="238"/>
      <c r="I35" s="251"/>
      <c r="J35" s="4"/>
      <c r="K35" s="251"/>
      <c r="L35" s="4"/>
      <c r="M35" s="4"/>
      <c r="N35" s="4"/>
    </row>
    <row r="36" spans="1:14" s="78" customFormat="1" ht="16.5">
      <c r="A36" s="36" t="s">
        <v>211</v>
      </c>
      <c r="B36" s="4"/>
      <c r="C36" s="233">
        <v>66.25</v>
      </c>
      <c r="D36" s="234"/>
      <c r="E36" s="235">
        <v>32.92</v>
      </c>
      <c r="F36" s="236">
        <v>39.5</v>
      </c>
      <c r="G36" s="236">
        <v>31.61</v>
      </c>
      <c r="H36" s="236">
        <v>28.07</v>
      </c>
      <c r="I36" s="233">
        <v>33.09</v>
      </c>
      <c r="J36" s="73"/>
      <c r="K36" s="233">
        <v>21.39</v>
      </c>
      <c r="L36" s="4"/>
      <c r="M36" s="4"/>
      <c r="N36" s="4"/>
    </row>
    <row r="37" spans="1:14" s="78" customFormat="1" ht="16.5">
      <c r="A37" s="119"/>
      <c r="B37" s="4"/>
      <c r="C37" s="251"/>
      <c r="D37" s="4"/>
      <c r="E37" s="252"/>
      <c r="F37" s="238"/>
      <c r="G37" s="238"/>
      <c r="H37" s="238"/>
      <c r="I37" s="251"/>
      <c r="J37" s="4"/>
      <c r="K37" s="251"/>
      <c r="L37" s="4"/>
      <c r="M37" s="4"/>
      <c r="N37" s="4"/>
    </row>
    <row r="38" spans="1:14" s="78" customFormat="1" ht="16.5">
      <c r="A38" s="36" t="s">
        <v>212</v>
      </c>
      <c r="B38" s="4"/>
      <c r="C38" s="251"/>
      <c r="D38" s="4"/>
      <c r="E38" s="252"/>
      <c r="F38" s="238"/>
      <c r="G38" s="238"/>
      <c r="H38" s="253"/>
      <c r="I38" s="251"/>
      <c r="J38" s="4"/>
      <c r="K38" s="251"/>
      <c r="L38" s="4"/>
      <c r="M38" s="4"/>
      <c r="N38" s="4"/>
    </row>
    <row r="39" spans="1:14" s="78" customFormat="1" ht="16.5">
      <c r="A39" s="47" t="s">
        <v>213</v>
      </c>
      <c r="B39" s="4"/>
      <c r="C39" s="233">
        <v>92.91</v>
      </c>
      <c r="D39" s="234"/>
      <c r="E39" s="235">
        <v>48.58</v>
      </c>
      <c r="F39" s="236">
        <v>57.95</v>
      </c>
      <c r="G39" s="236">
        <v>46.5</v>
      </c>
      <c r="H39" s="236">
        <v>42.16</v>
      </c>
      <c r="I39" s="233">
        <v>48.76</v>
      </c>
      <c r="J39" s="73"/>
      <c r="K39" s="233">
        <v>33.63</v>
      </c>
      <c r="L39" s="4"/>
      <c r="M39" s="4"/>
      <c r="N39" s="4"/>
    </row>
    <row r="40" spans="1:14" s="78" customFormat="1" ht="16.5">
      <c r="A40" s="47" t="s">
        <v>214</v>
      </c>
      <c r="B40" s="4"/>
      <c r="C40" s="237">
        <v>4.42</v>
      </c>
      <c r="D40" s="17"/>
      <c r="E40" s="239">
        <v>2.98</v>
      </c>
      <c r="F40" s="261">
        <v>2.64</v>
      </c>
      <c r="G40" s="261">
        <v>2.77</v>
      </c>
      <c r="H40" s="250">
        <v>2.27</v>
      </c>
      <c r="I40" s="237">
        <v>2.66</v>
      </c>
      <c r="J40" s="80"/>
      <c r="K40" s="237">
        <v>2.09</v>
      </c>
      <c r="L40" s="4"/>
      <c r="M40" s="4"/>
      <c r="N40" s="4"/>
    </row>
    <row r="41" spans="1:14" s="78" customFormat="1" ht="19.5">
      <c r="A41" s="85" t="s">
        <v>321</v>
      </c>
      <c r="B41" s="4"/>
      <c r="C41" s="241">
        <v>32.52</v>
      </c>
      <c r="D41" s="17"/>
      <c r="E41" s="242">
        <v>18.39</v>
      </c>
      <c r="F41" s="243">
        <v>17.65</v>
      </c>
      <c r="G41" s="243">
        <v>15.86</v>
      </c>
      <c r="H41" s="262">
        <v>15.94</v>
      </c>
      <c r="I41" s="241">
        <v>16.94</v>
      </c>
      <c r="J41" s="80"/>
      <c r="K41" s="241">
        <v>13.95</v>
      </c>
      <c r="L41" s="4"/>
      <c r="M41" s="4"/>
      <c r="N41" s="4"/>
    </row>
    <row r="42" spans="1:14" s="78" customFormat="1" ht="16.5">
      <c r="A42" s="86"/>
      <c r="B42" s="4"/>
      <c r="C42" s="80"/>
      <c r="D42" s="173"/>
      <c r="E42" s="80"/>
      <c r="F42" s="80"/>
      <c r="G42" s="80"/>
      <c r="H42" s="80"/>
      <c r="I42" s="80"/>
      <c r="J42" s="80"/>
      <c r="K42" s="80"/>
      <c r="L42" s="4"/>
      <c r="M42" s="4"/>
      <c r="N42" s="4"/>
    </row>
    <row r="43" spans="1:14" s="78" customFormat="1" ht="16.5">
      <c r="A43" s="302" t="s">
        <v>322</v>
      </c>
      <c r="B43" s="290"/>
      <c r="C43" s="290"/>
      <c r="D43" s="290"/>
      <c r="E43" s="290"/>
      <c r="F43" s="290"/>
      <c r="G43" s="290"/>
      <c r="H43" s="303"/>
      <c r="I43" s="303"/>
      <c r="J43" s="303"/>
      <c r="K43" s="290"/>
      <c r="L43" s="109"/>
      <c r="M43" s="80"/>
      <c r="N43" s="80"/>
    </row>
    <row r="44" spans="1:12" s="78" customFormat="1" ht="16.5">
      <c r="A44" s="302" t="s">
        <v>323</v>
      </c>
      <c r="B44" s="290"/>
      <c r="C44" s="290"/>
      <c r="D44" s="290"/>
      <c r="E44" s="290"/>
      <c r="F44" s="290"/>
      <c r="G44" s="290"/>
      <c r="H44" s="303"/>
      <c r="I44" s="303"/>
      <c r="J44" s="303"/>
      <c r="K44" s="290"/>
      <c r="L44" s="109"/>
    </row>
    <row r="45" spans="1:14" s="78" customFormat="1" ht="18.75">
      <c r="A45" s="110" t="s">
        <v>324</v>
      </c>
      <c r="B45" s="109"/>
      <c r="C45" s="109"/>
      <c r="D45" s="109"/>
      <c r="E45" s="109"/>
      <c r="F45" s="109"/>
      <c r="G45" s="109"/>
      <c r="H45" s="109"/>
      <c r="I45" s="109"/>
      <c r="J45" s="109"/>
      <c r="K45" s="109"/>
      <c r="L45" s="109"/>
      <c r="M45" s="109"/>
      <c r="N45" s="109"/>
    </row>
    <row r="46" s="78" customFormat="1" ht="16.5"/>
    <row r="47" s="78" customFormat="1" ht="16.5"/>
    <row r="48" s="78" customFormat="1" ht="16.5"/>
    <row r="49" s="78" customFormat="1" ht="16.5"/>
    <row r="50" s="78" customFormat="1" ht="16.5"/>
    <row r="51" s="78" customFormat="1" ht="16.5"/>
    <row r="52" s="78" customFormat="1" ht="16.5"/>
    <row r="53" s="78" customFormat="1" ht="16.5"/>
    <row r="54" s="78" customFormat="1" ht="16.5"/>
    <row r="55" s="78" customFormat="1" ht="16.5"/>
    <row r="56" s="78" customFormat="1" ht="16.5"/>
    <row r="57" s="78" customFormat="1" ht="16.5"/>
    <row r="58" s="78" customFormat="1" ht="16.5"/>
    <row r="59" s="78" customFormat="1" ht="16.5"/>
    <row r="60" s="78" customFormat="1" ht="16.5"/>
    <row r="61" s="78" customFormat="1" ht="16.5"/>
    <row r="62" s="78" customFormat="1" ht="16.5"/>
    <row r="63" s="78" customFormat="1" ht="16.5"/>
    <row r="64" s="78" customFormat="1" ht="16.5"/>
    <row r="65" s="78" customFormat="1" ht="16.5"/>
    <row r="66" s="78" customFormat="1" ht="16.5"/>
    <row r="67" s="78" customFormat="1" ht="16.5"/>
    <row r="68" s="78" customFormat="1" ht="16.5"/>
    <row r="69" s="78" customFormat="1" ht="16.5"/>
    <row r="70" s="78" customFormat="1" ht="16.5"/>
    <row r="71" s="78" customFormat="1" ht="16.5"/>
    <row r="72" s="78" customFormat="1" ht="16.5"/>
    <row r="73" s="78" customFormat="1" ht="16.5"/>
    <row r="74" s="78" customFormat="1" ht="16.5"/>
    <row r="75" s="78" customFormat="1" ht="16.5"/>
    <row r="76" s="78" customFormat="1" ht="16.5"/>
    <row r="77" s="78" customFormat="1" ht="16.5"/>
    <row r="78" s="78" customFormat="1" ht="16.5"/>
    <row r="79" s="78" customFormat="1" ht="16.5"/>
    <row r="80" s="78" customFormat="1" ht="16.5"/>
    <row r="81" s="78" customFormat="1" ht="16.5"/>
    <row r="82" s="78" customFormat="1" ht="16.5"/>
    <row r="83" s="78" customFormat="1" ht="16.5"/>
    <row r="84" s="78" customFormat="1" ht="16.5"/>
    <row r="85" s="78" customFormat="1" ht="16.5"/>
    <row r="86" s="78" customFormat="1" ht="16.5"/>
    <row r="87" s="78" customFormat="1" ht="16.5"/>
    <row r="88" s="78" customFormat="1" ht="16.5"/>
    <row r="89" s="78" customFormat="1" ht="16.5"/>
    <row r="90" s="78" customFormat="1" ht="16.5"/>
    <row r="91" s="78" customFormat="1" ht="16.5"/>
    <row r="92" s="78" customFormat="1" ht="16.5"/>
    <row r="93" s="78" customFormat="1" ht="16.5"/>
    <row r="94" s="78" customFormat="1" ht="16.5"/>
    <row r="95" s="78" customFormat="1" ht="16.5"/>
    <row r="96" s="78" customFormat="1" ht="16.5"/>
    <row r="97" s="78" customFormat="1" ht="16.5"/>
    <row r="98" s="78" customFormat="1" ht="16.5"/>
    <row r="99" s="78" customFormat="1" ht="16.5"/>
    <row r="100" s="78" customFormat="1" ht="16.5"/>
    <row r="101" s="78" customFormat="1" ht="16.5"/>
    <row r="102" s="78" customFormat="1" ht="16.5"/>
    <row r="103" s="78" customFormat="1" ht="16.5"/>
    <row r="104" s="78" customFormat="1" ht="16.5"/>
    <row r="105" s="78" customFormat="1" ht="16.5"/>
    <row r="106" s="78" customFormat="1" ht="16.5"/>
    <row r="107" s="78" customFormat="1" ht="16.5"/>
    <row r="108" s="78" customFormat="1" ht="16.5"/>
    <row r="109" s="78" customFormat="1" ht="16.5"/>
    <row r="110" s="78" customFormat="1" ht="16.5"/>
    <row r="111" s="78" customFormat="1" ht="16.5"/>
    <row r="112" s="78" customFormat="1" ht="16.5"/>
    <row r="113" s="78" customFormat="1" ht="16.5"/>
    <row r="114" s="78" customFormat="1" ht="16.5"/>
    <row r="115" s="78" customFormat="1" ht="16.5"/>
    <row r="116" s="78" customFormat="1" ht="16.5"/>
    <row r="117" s="78" customFormat="1" ht="16.5"/>
    <row r="118" s="78" customFormat="1" ht="16.5"/>
    <row r="119" s="78" customFormat="1" ht="16.5"/>
    <row r="120" s="78" customFormat="1" ht="16.5"/>
    <row r="121" s="78" customFormat="1" ht="16.5"/>
    <row r="122" s="78" customFormat="1" ht="16.5"/>
    <row r="123" s="78" customFormat="1" ht="16.5"/>
    <row r="124" s="78" customFormat="1" ht="16.5"/>
    <row r="125" s="78" customFormat="1" ht="16.5"/>
    <row r="126" s="78" customFormat="1" ht="16.5"/>
    <row r="127" s="78" customFormat="1" ht="16.5"/>
    <row r="128" s="78" customFormat="1" ht="16.5"/>
    <row r="129" s="78" customFormat="1" ht="16.5"/>
    <row r="130" s="78" customFormat="1" ht="16.5"/>
    <row r="131" s="78" customFormat="1" ht="16.5"/>
    <row r="132" s="78" customFormat="1" ht="16.5"/>
    <row r="133" s="78" customFormat="1" ht="16.5"/>
    <row r="134" s="78" customFormat="1" ht="16.5"/>
    <row r="135" s="78" customFormat="1" ht="16.5"/>
    <row r="136" s="78" customFormat="1" ht="16.5"/>
    <row r="137" s="78" customFormat="1" ht="16.5"/>
    <row r="138" s="78" customFormat="1" ht="16.5"/>
    <row r="139" s="78" customFormat="1" ht="16.5"/>
    <row r="140" s="78" customFormat="1" ht="16.5"/>
    <row r="141" s="78" customFormat="1" ht="16.5"/>
    <row r="142" s="78" customFormat="1" ht="16.5"/>
    <row r="143" s="78" customFormat="1" ht="16.5"/>
    <row r="144" s="78" customFormat="1" ht="16.5"/>
    <row r="145" s="78" customFormat="1" ht="16.5"/>
    <row r="146" s="78" customFormat="1" ht="16.5"/>
    <row r="147" s="78" customFormat="1" ht="16.5"/>
    <row r="148" s="78" customFormat="1" ht="16.5"/>
    <row r="149" s="78" customFormat="1" ht="16.5"/>
    <row r="150" s="78" customFormat="1" ht="16.5"/>
    <row r="151" s="78" customFormat="1" ht="16.5"/>
    <row r="152" s="78" customFormat="1" ht="16.5"/>
    <row r="153" s="78" customFormat="1" ht="16.5"/>
    <row r="154" s="78" customFormat="1" ht="16.5"/>
    <row r="155" s="78" customFormat="1" ht="16.5"/>
    <row r="156" s="78" customFormat="1" ht="16.5"/>
    <row r="157" s="78" customFormat="1" ht="16.5"/>
    <row r="158" s="78" customFormat="1" ht="16.5"/>
    <row r="159" s="78" customFormat="1" ht="16.5"/>
    <row r="160" s="78" customFormat="1" ht="16.5"/>
    <row r="161" s="78" customFormat="1" ht="16.5"/>
    <row r="162" s="78" customFormat="1" ht="16.5"/>
    <row r="163" s="78" customFormat="1" ht="16.5"/>
    <row r="164" s="78" customFormat="1" ht="16.5"/>
    <row r="165" s="78" customFormat="1" ht="16.5"/>
    <row r="166" s="78" customFormat="1" ht="16.5"/>
    <row r="167" s="78" customFormat="1" ht="16.5"/>
    <row r="168" s="78" customFormat="1" ht="16.5"/>
    <row r="169" s="78" customFormat="1" ht="16.5"/>
    <row r="170" s="78" customFormat="1" ht="16.5"/>
    <row r="171" s="78" customFormat="1" ht="16.5"/>
    <row r="172" s="78" customFormat="1" ht="16.5"/>
    <row r="173" s="78" customFormat="1" ht="16.5"/>
    <row r="174" s="78" customFormat="1" ht="16.5"/>
    <row r="175" s="78" customFormat="1" ht="16.5"/>
    <row r="176" s="78" customFormat="1" ht="16.5"/>
    <row r="177" s="78" customFormat="1" ht="16.5"/>
    <row r="178" s="78" customFormat="1" ht="16.5"/>
    <row r="179" s="78" customFormat="1" ht="16.5"/>
    <row r="180" s="78" customFormat="1" ht="16.5"/>
    <row r="181" s="78" customFormat="1" ht="16.5"/>
    <row r="182" s="78" customFormat="1" ht="16.5"/>
    <row r="183" s="78" customFormat="1" ht="16.5"/>
    <row r="184" s="78" customFormat="1" ht="16.5"/>
    <row r="185" s="78" customFormat="1" ht="16.5"/>
    <row r="186" s="78" customFormat="1" ht="16.5"/>
    <row r="187" s="78" customFormat="1" ht="16.5"/>
    <row r="188" s="78" customFormat="1" ht="16.5"/>
    <row r="189" s="78" customFormat="1" ht="16.5"/>
    <row r="190" s="78" customFormat="1" ht="16.5"/>
    <row r="191" s="78" customFormat="1" ht="16.5"/>
    <row r="192" s="78" customFormat="1" ht="16.5"/>
    <row r="193" s="78" customFormat="1" ht="16.5"/>
    <row r="194" s="78" customFormat="1" ht="16.5"/>
    <row r="195" s="78" customFormat="1" ht="16.5"/>
    <row r="196" s="78" customFormat="1" ht="16.5"/>
    <row r="197" s="78" customFormat="1" ht="16.5"/>
    <row r="198" s="78" customFormat="1" ht="16.5"/>
    <row r="199" s="78" customFormat="1" ht="16.5"/>
    <row r="200" s="78" customFormat="1" ht="16.5"/>
    <row r="201" s="78" customFormat="1" ht="16.5"/>
    <row r="202" s="78" customFormat="1" ht="16.5"/>
    <row r="203" s="78" customFormat="1" ht="16.5"/>
    <row r="204" s="78" customFormat="1" ht="16.5"/>
    <row r="205" s="78" customFormat="1" ht="16.5"/>
    <row r="206" s="78" customFormat="1" ht="16.5"/>
    <row r="207" s="78" customFormat="1" ht="16.5"/>
    <row r="208" s="78" customFormat="1" ht="16.5"/>
    <row r="209" s="78" customFormat="1" ht="16.5"/>
    <row r="210" s="78" customFormat="1" ht="16.5"/>
    <row r="211" s="78" customFormat="1" ht="16.5"/>
    <row r="212" s="78" customFormat="1" ht="16.5"/>
    <row r="213" s="78" customFormat="1" ht="16.5"/>
    <row r="214" s="78" customFormat="1" ht="16.5"/>
    <row r="215" s="78" customFormat="1" ht="16.5"/>
    <row r="216" s="78" customFormat="1" ht="16.5"/>
    <row r="217" s="78" customFormat="1" ht="16.5"/>
    <row r="218" s="78" customFormat="1" ht="16.5"/>
    <row r="219" s="78" customFormat="1" ht="16.5"/>
    <row r="220" s="78" customFormat="1" ht="16.5"/>
    <row r="221" s="78" customFormat="1" ht="16.5"/>
    <row r="222" s="78" customFormat="1" ht="16.5"/>
    <row r="223" s="78" customFormat="1" ht="16.5"/>
    <row r="224" s="78" customFormat="1" ht="16.5"/>
    <row r="225" s="78" customFormat="1" ht="16.5"/>
    <row r="226" s="78" customFormat="1" ht="16.5"/>
    <row r="227" s="78" customFormat="1" ht="16.5"/>
    <row r="228" s="78" customFormat="1" ht="16.5"/>
    <row r="229" s="78" customFormat="1" ht="16.5"/>
    <row r="230" s="78" customFormat="1" ht="16.5"/>
    <row r="231" s="78" customFormat="1" ht="16.5"/>
    <row r="232" s="78" customFormat="1" ht="16.5"/>
    <row r="233" s="78" customFormat="1" ht="16.5"/>
    <row r="234" s="78" customFormat="1" ht="16.5"/>
    <row r="235" s="78" customFormat="1" ht="16.5"/>
    <row r="236" s="78" customFormat="1" ht="16.5"/>
    <row r="237" s="78" customFormat="1" ht="16.5"/>
    <row r="238" s="78" customFormat="1" ht="16.5"/>
    <row r="239" s="78" customFormat="1" ht="16.5"/>
    <row r="240" s="78" customFormat="1" ht="16.5"/>
    <row r="241" s="78" customFormat="1" ht="16.5"/>
    <row r="242" s="78" customFormat="1" ht="16.5"/>
    <row r="243" s="78" customFormat="1" ht="16.5"/>
    <row r="244" s="78" customFormat="1" ht="16.5"/>
    <row r="245" s="78" customFormat="1" ht="16.5"/>
    <row r="246" s="78" customFormat="1" ht="16.5"/>
    <row r="247" s="78" customFormat="1" ht="16.5"/>
    <row r="248" s="78" customFormat="1" ht="16.5"/>
    <row r="249" s="78" customFormat="1" ht="16.5"/>
    <row r="250" s="78" customFormat="1" ht="16.5"/>
    <row r="251" s="78" customFormat="1" ht="16.5"/>
    <row r="252" s="78" customFormat="1" ht="16.5"/>
  </sheetData>
  <sheetProtection/>
  <mergeCells count="4">
    <mergeCell ref="A1:K1"/>
    <mergeCell ref="A2:K2"/>
    <mergeCell ref="A43:K43"/>
    <mergeCell ref="A44:K44"/>
  </mergeCells>
  <printOptions horizontalCentered="1"/>
  <pageMargins left="0.2" right="0.2" top="0.2" bottom="0.2" header="0.2" footer="0.2"/>
  <pageSetup fitToHeight="1" fitToWidth="1" horizontalDpi="600" verticalDpi="600" orientation="landscape" scale="74" r:id="rId1"/>
  <headerFooter scaleWithDoc="0">
    <oddFooter>&amp;R&amp;P</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Workiva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MRO-MASTER WB-2016 Q1</dc:title>
  <dc:subject/>
  <dc:creator>Workiva - Rocio Gallardo</dc:creator>
  <cp:keywords/>
  <dc:description/>
  <cp:lastModifiedBy>Hooper, Paula P. (MRO)</cp:lastModifiedBy>
  <cp:lastPrinted>2016-05-04T18:32:07Z</cp:lastPrinted>
  <dcterms:created xsi:type="dcterms:W3CDTF">2016-04-14T16:38:53Z</dcterms:created>
  <dcterms:modified xsi:type="dcterms:W3CDTF">2016-05-04T19:37:08Z</dcterms:modified>
  <cp:category/>
  <cp:version/>
  <cp:contentType/>
  <cp:contentStatus/>
</cp:coreProperties>
</file>